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0" windowWidth="11850" windowHeight="11640" tabRatio="904" activeTab="0"/>
  </bookViews>
  <sheets>
    <sheet name="（融資等活用型補助事業対象経営体調書）" sheetId="1" r:id="rId1"/>
    <sheet name="【記入例】" sheetId="2" r:id="rId2"/>
  </sheets>
  <externalReferences>
    <externalReference r:id="rId5"/>
  </externalReferences>
  <definedNames>
    <definedName name="_xlnm.Print_Area" localSheetId="0">'（融資等活用型補助事業対象経営体調書）'!$B$1:$AL$160</definedName>
    <definedName name="_xlnm.Print_Area" localSheetId="1">'【記入例】'!$B$1:$AL$160</definedName>
    <definedName name="管轄局">'[1]Sheet1'!$B$3:$B$11</definedName>
    <definedName name="政策目的">'[1]Sheet1'!$G$3:$G$5</definedName>
  </definedNames>
  <calcPr fullCalcOnLoad="1"/>
</workbook>
</file>

<file path=xl/comments1.xml><?xml version="1.0" encoding="utf-8"?>
<comments xmlns="http://schemas.openxmlformats.org/spreadsheetml/2006/main">
  <authors>
    <author>農林水産省</author>
  </authors>
  <commentList>
    <comment ref="H69" authorId="0">
      <text>
        <r>
          <rPr>
            <b/>
            <sz val="9"/>
            <rFont val="ＭＳ Ｐゴシック"/>
            <family val="3"/>
          </rPr>
          <t>計算式が入っているところは、計算式を削除しないでください。</t>
        </r>
      </text>
    </comment>
    <comment ref="B101" authorId="0">
      <text>
        <r>
          <rPr>
            <b/>
            <sz val="9"/>
            <rFont val="ＭＳ Ｐゴシック"/>
            <family val="3"/>
          </rPr>
          <t>行を追加する場合は、103行から116行の間が非表示設定になっているので、再表示してください。</t>
        </r>
      </text>
    </comment>
    <comment ref="B74" authorId="0">
      <text>
        <r>
          <rPr>
            <b/>
            <sz val="9"/>
            <rFont val="ＭＳ Ｐゴシック"/>
            <family val="3"/>
          </rPr>
          <t xml:space="preserve">行を追加する場合は、75行から88行の間が非表示設定になっているので、再表示してください。
</t>
        </r>
      </text>
    </comment>
    <comment ref="B49" authorId="0">
      <text>
        <r>
          <rPr>
            <b/>
            <sz val="9"/>
            <rFont val="ＭＳ Ｐゴシック"/>
            <family val="3"/>
          </rPr>
          <t>行を追加する場合は、50行から63行の間が非表示設定になっているので、再表示してください。</t>
        </r>
        <r>
          <rPr>
            <sz val="9"/>
            <rFont val="ＭＳ Ｐゴシック"/>
            <family val="3"/>
          </rPr>
          <t xml:space="preserve">
</t>
        </r>
      </text>
    </comment>
    <comment ref="U97" authorId="0">
      <text>
        <r>
          <rPr>
            <b/>
            <sz val="9"/>
            <rFont val="ＭＳ Ｐゴシック"/>
            <family val="3"/>
          </rPr>
          <t>農業用機械を導入する場合には、国庫補助事業の導入の有無にかかわらず、被災前の農業用機械の導入年度を記載して下さい。</t>
        </r>
      </text>
    </comment>
  </commentList>
</comments>
</file>

<file path=xl/comments2.xml><?xml version="1.0" encoding="utf-8"?>
<comments xmlns="http://schemas.openxmlformats.org/spreadsheetml/2006/main">
  <authors>
    <author>農林水産省</author>
    <author>南砺市</author>
  </authors>
  <commentList>
    <comment ref="B49" authorId="0">
      <text>
        <r>
          <rPr>
            <b/>
            <sz val="9"/>
            <rFont val="ＭＳ Ｐゴシック"/>
            <family val="3"/>
          </rPr>
          <t>行を追加する場合は、50行から63行の間が非表示設定になっているので、再表示してください。</t>
        </r>
        <r>
          <rPr>
            <sz val="9"/>
            <rFont val="ＭＳ Ｐゴシック"/>
            <family val="3"/>
          </rPr>
          <t xml:space="preserve">
</t>
        </r>
      </text>
    </comment>
    <comment ref="H69" authorId="0">
      <text>
        <r>
          <rPr>
            <b/>
            <sz val="9"/>
            <rFont val="ＭＳ Ｐゴシック"/>
            <family val="3"/>
          </rPr>
          <t>計算式が入っているところは、計算式を削除しないでください。</t>
        </r>
      </text>
    </comment>
    <comment ref="B74" authorId="0">
      <text>
        <r>
          <rPr>
            <b/>
            <sz val="9"/>
            <rFont val="ＭＳ Ｐゴシック"/>
            <family val="3"/>
          </rPr>
          <t xml:space="preserve">行を追加する場合は、75行から88行の間が非表示設定になっているので、再表示してください。
</t>
        </r>
      </text>
    </comment>
    <comment ref="U97" authorId="0">
      <text>
        <r>
          <rPr>
            <b/>
            <sz val="9"/>
            <rFont val="ＭＳ Ｐゴシック"/>
            <family val="3"/>
          </rPr>
          <t>農業用機械を導入する場合には、国庫補助事業の導入の有無にかかわらず、被災前の農業用機械の導入年度を記載して下さい。</t>
        </r>
      </text>
    </comment>
    <comment ref="B101" authorId="0">
      <text>
        <r>
          <rPr>
            <b/>
            <sz val="9"/>
            <rFont val="ＭＳ Ｐゴシック"/>
            <family val="3"/>
          </rPr>
          <t>行を追加する場合は、103行から116行の間が非表示設定になっているので、再表示してください。</t>
        </r>
      </text>
    </comment>
    <comment ref="E11" authorId="1">
      <text>
        <r>
          <rPr>
            <sz val="9"/>
            <rFont val="ＭＳ Ｐゴシック"/>
            <family val="3"/>
          </rPr>
          <t>（対象）平成２５年９月１５日から９月１７日までの間の豪雨及び暴風雨</t>
        </r>
      </text>
    </comment>
  </commentList>
</comments>
</file>

<file path=xl/sharedStrings.xml><?xml version="1.0" encoding="utf-8"?>
<sst xmlns="http://schemas.openxmlformats.org/spreadsheetml/2006/main" count="398" uniqueCount="117">
  <si>
    <t>その他</t>
  </si>
  <si>
    <t>融資</t>
  </si>
  <si>
    <t>計</t>
  </si>
  <si>
    <t>備考</t>
  </si>
  <si>
    <t>項　　　目</t>
  </si>
  <si>
    <t>資金調達のうち融資の概要</t>
  </si>
  <si>
    <t>融資①</t>
  </si>
  <si>
    <t>融資②</t>
  </si>
  <si>
    <t>金融機関名</t>
  </si>
  <si>
    <t>融　 資 　名</t>
  </si>
  <si>
    <t>償 還 年 数</t>
  </si>
  <si>
    <t>融資審査の進捗状況</t>
  </si>
  <si>
    <t>借入予定</t>
  </si>
  <si>
    <t>事業費（円）</t>
  </si>
  <si>
    <t>資金調達計画（円）</t>
  </si>
  <si>
    <t>融資金額（円）</t>
  </si>
  <si>
    <t>助成率（％）</t>
  </si>
  <si>
    <t>助成金</t>
  </si>
  <si>
    <t>農業信用基金協会に
よる機関保証の利用（※）</t>
  </si>
  <si>
    <t>追加的信用供与補助事業の活用を希望する</t>
  </si>
  <si>
    <t>追加的信用供与補助事業の活用を希望しない</t>
  </si>
  <si>
    <t>(注）いずれかの□にチェックを入れること。なお、機関保証利用の有無については、融資機関及び農業信用基金協会の審査によって希望に</t>
  </si>
  <si>
    <t>平成　　年　　月　　日</t>
  </si>
  <si>
    <t>(注）「担保措置の有無」の欄は、融資のための担保に供する場合、□にチェックを入れること。</t>
  </si>
  <si>
    <t>No</t>
  </si>
  <si>
    <t>A</t>
  </si>
  <si>
    <t>B</t>
  </si>
  <si>
    <t>□</t>
  </si>
  <si>
    <t>融資等活用型補助事業対象経営体調書</t>
  </si>
  <si>
    <t>事業内容
（施設名、規模等）</t>
  </si>
  <si>
    <t>施工住所</t>
  </si>
  <si>
    <t>担保措置の有無</t>
  </si>
  <si>
    <t>１　対象となる被害</t>
  </si>
  <si>
    <t>Ｃ</t>
  </si>
  <si>
    <t>自己資金</t>
  </si>
  <si>
    <t>計
Ｄ＝Ｅ＋Ｆ</t>
  </si>
  <si>
    <t>都道府県単独事業
Ｅ</t>
  </si>
  <si>
    <t>市町村単独事業
Ｆ</t>
  </si>
  <si>
    <t>該当する</t>
  </si>
  <si>
    <t>該当しない</t>
  </si>
  <si>
    <t>国庫補助事業</t>
  </si>
  <si>
    <t>印</t>
  </si>
  <si>
    <t>●●県</t>
  </si>
  <si>
    <t>●●市</t>
  </si>
  <si>
    <t>役職・代表者名</t>
  </si>
  <si>
    <t>発行団体名</t>
  </si>
  <si>
    <t>Ⅰ　被災の証明</t>
  </si>
  <si>
    <t>地方単独事業（補助金分）活用状況</t>
  </si>
  <si>
    <t>□</t>
  </si>
  <si>
    <t>項目</t>
  </si>
  <si>
    <t>年度</t>
  </si>
  <si>
    <t>引き続き農業経営を継続する場合にチェックを入れてください。</t>
  </si>
  <si>
    <t>原形復旧に該当するか否か
（被災施設建設時に国庫補助利用かつ再建の場合記入）</t>
  </si>
  <si>
    <t>Ｇ＝B/A</t>
  </si>
  <si>
    <t>被災施設の建設時における国庫補助事業の活用状況</t>
  </si>
  <si>
    <t>Ｈ</t>
  </si>
  <si>
    <t>国庫補助事業名</t>
  </si>
  <si>
    <t>農業経営の維持</t>
  </si>
  <si>
    <t>Ⅱ　園芸施設共済</t>
  </si>
  <si>
    <t>園芸施設共済に加入している施設がある</t>
  </si>
  <si>
    <t>全く園芸施設共済に加入している施設がない</t>
  </si>
  <si>
    <t>園芸施設共済のうち特定園芸施設及び附帯施設の共済金支払額の合計額</t>
  </si>
  <si>
    <t>（注）園芸施設共済への加入状況について、該当する項目の□にチェックを入れること。</t>
  </si>
  <si>
    <t>着工（契約）
(予定)年月日</t>
  </si>
  <si>
    <t>竣工(予定)
年月日</t>
  </si>
  <si>
    <t>実施年度</t>
  </si>
  <si>
    <t>（１）市町村</t>
  </si>
  <si>
    <t>（２）都道府県</t>
  </si>
  <si>
    <t>共済金支払通知書の関連する棟番号</t>
  </si>
  <si>
    <t>助成金の額は、事業費の１０分の３に相当する額、事業費から地方単独事業による補助金の額と融資額を控除した額のいずれか低い額を限度とします。
なお、園芸施設共済に加入している施設については、助成金の額と共済金支払額の２分の１に相当する額の合計額は、事業費の２分の１が上限です。</t>
  </si>
  <si>
    <t>共済金支払通知書の棟番号欄は、農業共済組合又は共済事業を実施する市町村から発行される共済金支払通知書の関連する棟番号を記載すること。</t>
  </si>
  <si>
    <t>証明日：平成　　　年　　　月　　　　日</t>
  </si>
  <si>
    <t>証明日：平成　　　年　　　月　　　日</t>
  </si>
  <si>
    <t>(注)上記１の（１）及び（２）については、各市町村、都道府県において、助成対象者を取りまとめた一覧表として証明していただくことも可能</t>
  </si>
  <si>
    <t>□</t>
  </si>
  <si>
    <t>No</t>
  </si>
  <si>
    <t>助成対象者</t>
  </si>
  <si>
    <t>住　　　　所</t>
  </si>
  <si>
    <t>代表者名
（法人等の場合に記載）</t>
  </si>
  <si>
    <t>簡易課税事業者として申告する又は課税事業者でないことが判明している</t>
  </si>
  <si>
    <t>上記のいずれかに該当するか判明していない</t>
  </si>
  <si>
    <t>　本事業で助成対象とした整備内容の消費税及び地方消費税の確定申告の状況について、該当する項目に必ず「１」を記入してください。</t>
  </si>
  <si>
    <t>□</t>
  </si>
  <si>
    <t>□</t>
  </si>
  <si>
    <t>（１）農業経営の維持</t>
  </si>
  <si>
    <t>被災前</t>
  </si>
  <si>
    <t>被災後</t>
  </si>
  <si>
    <t>備考</t>
  </si>
  <si>
    <t>農業経営の改善に関する目標
（目標：　　　　　　　　　）</t>
  </si>
  <si>
    <t>（２）農業経営の改善を図るための取組</t>
  </si>
  <si>
    <t>農業用機械を導入する場合には、「被災施設の建設時における国庫補助事業の活用状況欄」のうち「実施年度欄」に国庫補助事業の活用の有無にかかわらず被災前の農業用機械の導入年度を入力すること。</t>
  </si>
  <si>
    <t>Ⅲ　消費税及び地方消費税の確定申告の状況</t>
  </si>
  <si>
    <t>　　Ⅳに掲げる施設に係る園芸施設共済加入の有無</t>
  </si>
  <si>
    <t>Ⅳ　事業内容等</t>
  </si>
  <si>
    <t>Ⅴ　農業経営の状況</t>
  </si>
  <si>
    <t>本則の課税事業者として申告することが判明している</t>
  </si>
  <si>
    <t>別途経営局長が定める農業被害に該当</t>
  </si>
  <si>
    <t>（注）該当する場合にチェックをいれる。</t>
  </si>
  <si>
    <t>Ⅵ　融資の概要及び追加的信用供与補助事業の活用計画</t>
  </si>
  <si>
    <t>①Ⅳに掲げる施設は、上記の被害を受けていることを証明します。
②また、Ⅳの地方公共団体による予算の上乗せ措置（単独事業含む。補助金分）活用状況のうち市町村分についても間違いありません。
③実施要綱別記２の第１の１の（１）のイの（ア）のｄが、別途経営局長が定める事業内容において、助成の対象となる場合、耐用年数の経過したもの（農業用機械）及び修繕により利用できるもの（農業用機械及び附帯施設）は含まれていません。（③については、事業内容により削除）</t>
  </si>
  <si>
    <t>Ⅳの地方公共団体による予算の上乗せ措置（単独事業含む。補助金分）活用状況のうち都道府県分について間違いありません。</t>
  </si>
  <si>
    <t>様式第２－１号別添１</t>
  </si>
  <si>
    <t>その他</t>
  </si>
  <si>
    <t>　添えない場合があることに留意すること。</t>
  </si>
  <si>
    <t>南砺　一郎</t>
  </si>
  <si>
    <t>○○農業協同組合</t>
  </si>
  <si>
    <t>ハウス（間口5.4ｍ×奥行き44ｍ＝237.6㎡）新設</t>
  </si>
  <si>
    <t>■</t>
  </si>
  <si>
    <t>一般資金（プロパー資金）</t>
  </si>
  <si>
    <t>3年</t>
  </si>
  <si>
    <t>-</t>
  </si>
  <si>
    <t>富山県南砺市城端1046番地</t>
  </si>
  <si>
    <t>富山県南砺市城端1046番地</t>
  </si>
  <si>
    <t>経営体育成支援事業</t>
  </si>
  <si>
    <r>
      <t>（注１）</t>
    </r>
    <r>
      <rPr>
        <sz val="9"/>
        <color indexed="10"/>
        <rFont val="ＭＳ Ｐ明朝"/>
        <family val="1"/>
      </rPr>
      <t>事業実施要綱別記２の第2の１の（１）のイの（ア）のｄ</t>
    </r>
    <r>
      <rPr>
        <sz val="9"/>
        <rFont val="ＭＳ Ｐ明朝"/>
        <family val="1"/>
      </rPr>
      <t>について、別途経営局長が定める事業内容において農業用機械の整備が対象となる場合に記載すること。
（注２）気象災害による農業被害の実施後及び実施前と比較し、以下に掲げるいずれかの農業経営の改善に関する目標を設定すること。
　（例）①経営規模の拡大、②農産物の品質向上、③生産コストの縮減、④新規作物の導入等
（注３）注２の設定に当たっては、定量的な目標設定とすること。
（注４）注２の設定に当たっては、事業実施主体及び市町村と相談の上、地域の実情にあった取組としての目標設定とすること。</t>
    </r>
  </si>
  <si>
    <r>
      <t>（注１）事業実施要綱別記２の第2の１の（１）のイの（ア）のｄについて、別途経営局長が定める事業内容において</t>
    </r>
    <r>
      <rPr>
        <sz val="9"/>
        <color indexed="10"/>
        <rFont val="ＭＳ Ｐ明朝"/>
        <family val="1"/>
      </rPr>
      <t>農業用機械の整備が対象となる場合</t>
    </r>
    <r>
      <rPr>
        <sz val="9"/>
        <rFont val="ＭＳ Ｐ明朝"/>
        <family val="1"/>
      </rPr>
      <t>に記載すること。
（注２）気象災害による農業被害の実施後及び実施前と比較し、以下に掲げるいずれかの農業経営の改善に関する目標を設定すること。
　（例）①経営規模の拡大、②農産物の品質向上、③生産コストの縮減、④新規作物の導入等
（注３）注２の設定に当たっては、定量的な目標設定とすること。
（注４）注２の設定に当たっては、事業実施主体及び市町村と相談の上、地域の実情にあった取組としての目標設定とすること。</t>
    </r>
  </si>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</sst>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00%"/>
    <numFmt numFmtId="179" formatCode="&quot;除&quot;&quot;税&quot;&quot;額&quot;\ #,##0\ &quot;円&quot;"/>
    <numFmt numFmtId="180" formatCode="&quot;う&quot;&quot;ち&quot;&quot;国&quot;&quot;費&quot;\ #,##0\ &quot;円&quot;"/>
    <numFmt numFmtId="181" formatCode="0.00000_ "/>
  </numFmts>
  <fonts count="56">
    <font>
      <sz val="11"/>
      <name val="ＭＳ Ｐゴシック"/>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sz val="14"/>
      <name val="ＭＳ 明朝"/>
      <family val="1"/>
    </font>
    <font>
      <sz val="9"/>
      <name val="ＭＳ Ｐ明朝"/>
      <family val="1"/>
    </font>
    <font>
      <sz val="10"/>
      <name val="ＭＳ Ｐ明朝"/>
      <family val="1"/>
    </font>
    <font>
      <sz val="10"/>
      <name val="ＭＳ Ｐゴシック"/>
      <family val="3"/>
    </font>
    <font>
      <sz val="8"/>
      <name val="ＭＳ Ｐ明朝"/>
      <family val="1"/>
    </font>
    <font>
      <b/>
      <sz val="10"/>
      <name val="ＭＳ Ｐ明朝"/>
      <family val="1"/>
    </font>
    <font>
      <sz val="11"/>
      <name val="ＭＳ Ｐ明朝"/>
      <family val="1"/>
    </font>
    <font>
      <b/>
      <sz val="14"/>
      <name val="ＭＳ Ｐ明朝"/>
      <family val="1"/>
    </font>
    <font>
      <b/>
      <sz val="9"/>
      <name val="ＭＳ Ｐ明朝"/>
      <family val="1"/>
    </font>
    <font>
      <strike/>
      <sz val="9"/>
      <name val="ＭＳ Ｐ明朝"/>
      <family val="1"/>
    </font>
    <font>
      <sz val="9"/>
      <color indexed="10"/>
      <name val="ＭＳ Ｐ明朝"/>
      <family val="1"/>
    </font>
    <font>
      <sz val="9"/>
      <color indexed="9"/>
      <name val="ＭＳ Ｐ明朝"/>
      <family val="1"/>
    </font>
    <font>
      <sz val="11"/>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9"/>
      <color theme="0"/>
      <name val="ＭＳ Ｐ明朝"/>
      <family val="1"/>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bottom/>
    </border>
    <border>
      <left/>
      <right style="thin"/>
      <top style="thin"/>
      <bottom/>
    </border>
    <border>
      <left/>
      <right style="thin"/>
      <top/>
      <bottom style="thin"/>
    </border>
    <border>
      <left style="thin"/>
      <right/>
      <top style="thin"/>
      <bottom/>
    </border>
    <border>
      <left style="thin"/>
      <right/>
      <top/>
      <bottom style="thin"/>
    </border>
    <border>
      <left style="thin"/>
      <right/>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
      <left/>
      <right style="thin"/>
      <top/>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ouble"/>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5" fillId="0" borderId="0">
      <alignment vertical="center"/>
      <protection/>
    </xf>
    <xf numFmtId="0" fontId="5" fillId="0" borderId="0">
      <alignment/>
      <protection/>
    </xf>
    <xf numFmtId="0" fontId="51" fillId="32" borderId="0" applyNumberFormat="0" applyBorder="0" applyAlignment="0" applyProtection="0"/>
  </cellStyleXfs>
  <cellXfs count="375">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vertical="center"/>
    </xf>
    <xf numFmtId="0" fontId="9" fillId="0" borderId="10" xfId="0" applyFont="1" applyFill="1" applyBorder="1" applyAlignment="1">
      <alignment vertical="center" wrapText="1"/>
    </xf>
    <xf numFmtId="0" fontId="10" fillId="0" borderId="0" xfId="0" applyFont="1" applyFill="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shrinkToFit="1"/>
    </xf>
    <xf numFmtId="0" fontId="7" fillId="0" borderId="0" xfId="0" applyFont="1" applyFill="1" applyAlignment="1">
      <alignment vertical="top" wrapText="1"/>
    </xf>
    <xf numFmtId="0" fontId="11" fillId="0" borderId="11" xfId="0" applyFont="1" applyFill="1" applyBorder="1" applyAlignment="1">
      <alignment vertical="center" shrinkToFit="1"/>
    </xf>
    <xf numFmtId="0" fontId="11" fillId="0" borderId="0" xfId="0" applyFont="1" applyFill="1" applyBorder="1" applyAlignment="1">
      <alignment horizontal="center" vertical="center" shrinkToFit="1"/>
    </xf>
    <xf numFmtId="0" fontId="6" fillId="0" borderId="0" xfId="0" applyFont="1" applyFill="1" applyAlignment="1">
      <alignment vertical="center" wrapText="1"/>
    </xf>
    <xf numFmtId="0" fontId="13" fillId="0" borderId="0" xfId="0" applyFont="1" applyFill="1" applyAlignment="1" applyProtection="1">
      <alignment vertical="center"/>
      <protection locked="0"/>
    </xf>
    <xf numFmtId="0" fontId="6" fillId="0" borderId="0" xfId="0" applyFont="1" applyFill="1" applyAlignment="1" applyProtection="1">
      <alignment vertical="center" wrapText="1"/>
      <protection locked="0"/>
    </xf>
    <xf numFmtId="0" fontId="7" fillId="0" borderId="0" xfId="0" applyFont="1" applyFill="1" applyAlignment="1">
      <alignment vertical="center" wrapText="1"/>
    </xf>
    <xf numFmtId="0" fontId="6" fillId="0" borderId="0" xfId="0" applyFont="1" applyFill="1" applyBorder="1" applyAlignment="1">
      <alignment vertical="center" wrapText="1"/>
    </xf>
    <xf numFmtId="0" fontId="9" fillId="0" borderId="0" xfId="0" applyFont="1" applyFill="1" applyBorder="1" applyAlignment="1">
      <alignment vertical="top" wrapText="1"/>
    </xf>
    <xf numFmtId="0" fontId="13" fillId="0" borderId="0" xfId="0" applyFont="1" applyFill="1" applyAlignment="1">
      <alignment vertical="center"/>
    </xf>
    <xf numFmtId="0" fontId="6" fillId="0" borderId="0" xfId="0" applyFont="1" applyFill="1" applyAlignme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2" xfId="0" applyFont="1" applyFill="1" applyBorder="1" applyAlignment="1">
      <alignment vertical="center" wrapText="1"/>
    </xf>
    <xf numFmtId="0" fontId="6" fillId="0" borderId="1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vertical="center"/>
    </xf>
    <xf numFmtId="178" fontId="6" fillId="0" borderId="0" xfId="42" applyNumberFormat="1" applyFont="1" applyFill="1" applyBorder="1" applyAlignment="1">
      <alignment horizontal="center" vertical="center"/>
    </xf>
    <xf numFmtId="176" fontId="6" fillId="0" borderId="0" xfId="42" applyNumberFormat="1" applyFont="1" applyFill="1" applyBorder="1" applyAlignment="1">
      <alignment vertical="center"/>
    </xf>
    <xf numFmtId="181" fontId="6" fillId="0" borderId="0" xfId="0" applyNumberFormat="1" applyFont="1" applyFill="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Alignment="1">
      <alignment horizontal="right" vertical="center"/>
    </xf>
    <xf numFmtId="0" fontId="3" fillId="0" borderId="0" xfId="0" applyFont="1" applyFill="1" applyAlignment="1">
      <alignment vertical="center"/>
    </xf>
    <xf numFmtId="176" fontId="6" fillId="0" borderId="0" xfId="0" applyNumberFormat="1" applyFont="1" applyFill="1" applyAlignment="1">
      <alignment vertical="center"/>
    </xf>
    <xf numFmtId="177" fontId="6" fillId="0" borderId="10"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1" xfId="0" applyNumberFormat="1" applyFont="1" applyFill="1" applyBorder="1" applyAlignment="1">
      <alignment vertical="center"/>
    </xf>
    <xf numFmtId="177" fontId="6" fillId="0" borderId="14" xfId="0" applyNumberFormat="1" applyFont="1" applyFill="1" applyBorder="1" applyAlignment="1">
      <alignment vertical="center"/>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177" fontId="6" fillId="33" borderId="10" xfId="0" applyNumberFormat="1" applyFont="1" applyFill="1" applyBorder="1" applyAlignment="1">
      <alignment vertical="center"/>
    </xf>
    <xf numFmtId="177" fontId="6" fillId="33" borderId="11" xfId="0" applyNumberFormat="1" applyFont="1" applyFill="1" applyBorder="1" applyAlignment="1">
      <alignment vertical="center"/>
    </xf>
    <xf numFmtId="0" fontId="6"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177" fontId="52" fillId="33" borderId="10" xfId="0" applyNumberFormat="1" applyFont="1" applyFill="1" applyBorder="1" applyAlignment="1">
      <alignment vertical="center"/>
    </xf>
    <xf numFmtId="177" fontId="52" fillId="33" borderId="11" xfId="0" applyNumberFormat="1" applyFont="1" applyFill="1" applyBorder="1" applyAlignment="1">
      <alignment vertical="center"/>
    </xf>
    <xf numFmtId="0" fontId="52" fillId="33" borderId="10"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176" fontId="6" fillId="0" borderId="15" xfId="42" applyNumberFormat="1" applyFont="1" applyFill="1" applyBorder="1" applyAlignment="1" applyProtection="1">
      <alignment horizontal="center" vertical="center"/>
      <protection locked="0"/>
    </xf>
    <xf numFmtId="176" fontId="6" fillId="0" borderId="10" xfId="42" applyNumberFormat="1" applyFont="1" applyFill="1" applyBorder="1" applyAlignment="1" applyProtection="1">
      <alignment horizontal="center" vertical="center"/>
      <protection locked="0"/>
    </xf>
    <xf numFmtId="176" fontId="6" fillId="0" borderId="16" xfId="42" applyNumberFormat="1" applyFont="1" applyFill="1" applyBorder="1" applyAlignment="1" applyProtection="1">
      <alignment horizontal="center" vertical="center"/>
      <protection locked="0"/>
    </xf>
    <xf numFmtId="176" fontId="6" fillId="0" borderId="11" xfId="42"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20" xfId="42" applyNumberFormat="1" applyFont="1" applyFill="1" applyBorder="1" applyAlignment="1" applyProtection="1">
      <alignment horizontal="center" vertical="center" shrinkToFit="1"/>
      <protection/>
    </xf>
    <xf numFmtId="176" fontId="6" fillId="0" borderId="21" xfId="42" applyNumberFormat="1" applyFont="1" applyFill="1" applyBorder="1" applyAlignment="1" applyProtection="1">
      <alignment horizontal="center" vertical="center" shrinkToFit="1"/>
      <protection/>
    </xf>
    <xf numFmtId="176" fontId="6" fillId="0" borderId="16" xfId="42" applyNumberFormat="1" applyFont="1" applyFill="1" applyBorder="1" applyAlignment="1" applyProtection="1">
      <alignment horizontal="center" vertical="center" shrinkToFit="1"/>
      <protection/>
    </xf>
    <xf numFmtId="176" fontId="6" fillId="0" borderId="11" xfId="42" applyNumberFormat="1" applyFont="1" applyFill="1" applyBorder="1" applyAlignment="1" applyProtection="1">
      <alignment horizontal="center" vertical="center" shrinkToFit="1"/>
      <protection/>
    </xf>
    <xf numFmtId="176" fontId="6" fillId="0" borderId="22" xfId="42" applyNumberFormat="1" applyFont="1" applyFill="1" applyBorder="1" applyAlignment="1" applyProtection="1">
      <alignment horizontal="center" vertical="center" shrinkToFit="1"/>
      <protection/>
    </xf>
    <xf numFmtId="176" fontId="6" fillId="0" borderId="14" xfId="42" applyNumberFormat="1" applyFont="1" applyFill="1" applyBorder="1" applyAlignment="1" applyProtection="1">
      <alignment horizontal="center" vertical="center" shrinkToFit="1"/>
      <protection/>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15" xfId="0" applyNumberFormat="1" applyFont="1" applyFill="1" applyBorder="1" applyAlignment="1" applyProtection="1">
      <alignment vertical="center"/>
      <protection/>
    </xf>
    <xf numFmtId="176" fontId="6" fillId="0" borderId="10" xfId="0" applyNumberFormat="1" applyFont="1" applyFill="1" applyBorder="1" applyAlignment="1" applyProtection="1">
      <alignment vertical="center"/>
      <protection/>
    </xf>
    <xf numFmtId="176" fontId="6" fillId="0" borderId="13" xfId="0" applyNumberFormat="1" applyFont="1" applyFill="1" applyBorder="1" applyAlignment="1" applyProtection="1">
      <alignment vertical="center"/>
      <protection/>
    </xf>
    <xf numFmtId="176" fontId="6" fillId="0" borderId="16" xfId="0" applyNumberFormat="1" applyFont="1" applyFill="1" applyBorder="1" applyAlignment="1" applyProtection="1">
      <alignment vertical="center"/>
      <protection/>
    </xf>
    <xf numFmtId="176" fontId="6" fillId="0" borderId="11"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176" fontId="6" fillId="33" borderId="15" xfId="0" applyNumberFormat="1" applyFont="1" applyFill="1" applyBorder="1" applyAlignment="1" applyProtection="1">
      <alignment vertical="center"/>
      <protection/>
    </xf>
    <xf numFmtId="176" fontId="6" fillId="33" borderId="10" xfId="0" applyNumberFormat="1" applyFont="1" applyFill="1" applyBorder="1" applyAlignment="1" applyProtection="1">
      <alignment vertical="center"/>
      <protection/>
    </xf>
    <xf numFmtId="176" fontId="6" fillId="33" borderId="13" xfId="0" applyNumberFormat="1" applyFont="1" applyFill="1" applyBorder="1" applyAlignment="1" applyProtection="1">
      <alignment vertical="center"/>
      <protection/>
    </xf>
    <xf numFmtId="176" fontId="6" fillId="33" borderId="16" xfId="0" applyNumberFormat="1" applyFont="1" applyFill="1" applyBorder="1" applyAlignment="1" applyProtection="1">
      <alignment vertical="center"/>
      <protection/>
    </xf>
    <xf numFmtId="176" fontId="6" fillId="33" borderId="11" xfId="0" applyNumberFormat="1" applyFont="1" applyFill="1" applyBorder="1" applyAlignment="1" applyProtection="1">
      <alignment vertical="center"/>
      <protection/>
    </xf>
    <xf numFmtId="176" fontId="6" fillId="33" borderId="14" xfId="0" applyNumberFormat="1" applyFont="1" applyFill="1" applyBorder="1" applyAlignment="1" applyProtection="1">
      <alignment vertical="center"/>
      <protection/>
    </xf>
    <xf numFmtId="178" fontId="6" fillId="0" borderId="15" xfId="42" applyNumberFormat="1" applyFont="1" applyFill="1" applyBorder="1" applyAlignment="1" applyProtection="1">
      <alignment vertical="center" shrinkToFit="1"/>
      <protection/>
    </xf>
    <xf numFmtId="178" fontId="6" fillId="0" borderId="10" xfId="42" applyNumberFormat="1" applyFont="1" applyFill="1" applyBorder="1" applyAlignment="1" applyProtection="1">
      <alignment vertical="center" shrinkToFit="1"/>
      <protection/>
    </xf>
    <xf numFmtId="178" fontId="6" fillId="0" borderId="13" xfId="42" applyNumberFormat="1" applyFont="1" applyFill="1" applyBorder="1" applyAlignment="1" applyProtection="1">
      <alignment vertical="center" shrinkToFit="1"/>
      <protection/>
    </xf>
    <xf numFmtId="178" fontId="6" fillId="0" borderId="16" xfId="42" applyNumberFormat="1" applyFont="1" applyFill="1" applyBorder="1" applyAlignment="1" applyProtection="1">
      <alignment vertical="center" shrinkToFit="1"/>
      <protection/>
    </xf>
    <xf numFmtId="178" fontId="6" fillId="0" borderId="11" xfId="42" applyNumberFormat="1" applyFont="1" applyFill="1" applyBorder="1" applyAlignment="1" applyProtection="1">
      <alignment vertical="center" shrinkToFit="1"/>
      <protection/>
    </xf>
    <xf numFmtId="178" fontId="6" fillId="0" borderId="14" xfId="42" applyNumberFormat="1" applyFont="1" applyFill="1" applyBorder="1" applyAlignment="1" applyProtection="1">
      <alignment vertical="center" shrinkToFit="1"/>
      <protection/>
    </xf>
    <xf numFmtId="0" fontId="6" fillId="0" borderId="0" xfId="0" applyFont="1" applyFill="1" applyAlignment="1">
      <alignment vertical="center" wrapText="1"/>
    </xf>
    <xf numFmtId="0" fontId="6" fillId="0" borderId="1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179" fontId="6" fillId="0" borderId="15" xfId="0" applyNumberFormat="1" applyFont="1" applyFill="1" applyBorder="1" applyAlignment="1" applyProtection="1">
      <alignment horizontal="center" vertical="center"/>
      <protection/>
    </xf>
    <xf numFmtId="179" fontId="6" fillId="0" borderId="10" xfId="0" applyNumberFormat="1" applyFont="1" applyFill="1" applyBorder="1" applyAlignment="1" applyProtection="1">
      <alignment horizontal="center" vertical="center"/>
      <protection/>
    </xf>
    <xf numFmtId="179" fontId="6" fillId="0" borderId="13" xfId="0" applyNumberFormat="1" applyFont="1" applyFill="1" applyBorder="1" applyAlignment="1" applyProtection="1">
      <alignment horizontal="center" vertical="center"/>
      <protection/>
    </xf>
    <xf numFmtId="180" fontId="4" fillId="0" borderId="16"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11" fillId="0" borderId="10"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6" fillId="0" borderId="10" xfId="0" applyFont="1" applyFill="1" applyBorder="1" applyAlignment="1" applyProtection="1">
      <alignment horizontal="right" vertical="center" shrinkToFit="1"/>
      <protection locked="0"/>
    </xf>
    <xf numFmtId="0" fontId="11" fillId="0" borderId="13" xfId="0"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14" xfId="0" applyFont="1" applyFill="1" applyBorder="1" applyAlignment="1" applyProtection="1">
      <alignment horizontal="right" vertical="center" shrinkToFit="1"/>
      <protection locked="0"/>
    </xf>
    <xf numFmtId="176" fontId="53" fillId="0" borderId="15" xfId="0" applyNumberFormat="1" applyFont="1" applyFill="1" applyBorder="1" applyAlignment="1" applyProtection="1">
      <alignment vertical="center"/>
      <protection/>
    </xf>
    <xf numFmtId="176" fontId="53" fillId="0" borderId="10" xfId="0" applyNumberFormat="1" applyFont="1" applyFill="1" applyBorder="1" applyAlignment="1" applyProtection="1">
      <alignment vertical="center"/>
      <protection/>
    </xf>
    <xf numFmtId="176" fontId="53" fillId="0" borderId="13" xfId="0" applyNumberFormat="1" applyFont="1" applyFill="1" applyBorder="1" applyAlignment="1" applyProtection="1">
      <alignment vertical="center"/>
      <protection/>
    </xf>
    <xf numFmtId="176" fontId="53" fillId="0" borderId="16" xfId="0" applyNumberFormat="1" applyFont="1" applyFill="1" applyBorder="1" applyAlignment="1" applyProtection="1">
      <alignment vertical="center"/>
      <protection/>
    </xf>
    <xf numFmtId="176" fontId="53" fillId="0" borderId="11" xfId="0" applyNumberFormat="1" applyFont="1" applyFill="1" applyBorder="1" applyAlignment="1" applyProtection="1">
      <alignment vertical="center"/>
      <protection/>
    </xf>
    <xf numFmtId="176" fontId="53" fillId="0" borderId="14" xfId="0" applyNumberFormat="1" applyFont="1" applyFill="1" applyBorder="1" applyAlignment="1" applyProtection="1">
      <alignment vertical="center"/>
      <protection/>
    </xf>
    <xf numFmtId="178" fontId="6" fillId="0" borderId="12" xfId="42" applyNumberFormat="1" applyFont="1" applyFill="1" applyBorder="1" applyAlignment="1" applyProtection="1">
      <alignment vertical="center" shrinkToFit="1"/>
      <protection/>
    </xf>
    <xf numFmtId="178" fontId="6" fillId="0" borderId="0" xfId="42" applyNumberFormat="1" applyFont="1" applyFill="1" applyBorder="1" applyAlignment="1" applyProtection="1">
      <alignment vertical="center" shrinkToFit="1"/>
      <protection/>
    </xf>
    <xf numFmtId="178" fontId="6" fillId="0" borderId="23" xfId="42" applyNumberFormat="1" applyFont="1" applyFill="1" applyBorder="1" applyAlignment="1" applyProtection="1">
      <alignment vertical="center" shrinkToFit="1"/>
      <protection/>
    </xf>
    <xf numFmtId="0" fontId="6" fillId="0" borderId="25" xfId="0" applyFont="1" applyFill="1" applyBorder="1" applyAlignment="1" applyProtection="1">
      <alignment horizontal="center" vertical="center"/>
      <protection locked="0"/>
    </xf>
    <xf numFmtId="176" fontId="6" fillId="0" borderId="15" xfId="0" applyNumberFormat="1" applyFont="1" applyFill="1" applyBorder="1" applyAlignment="1" applyProtection="1">
      <alignment vertical="center"/>
      <protection locked="0"/>
    </xf>
    <xf numFmtId="176" fontId="6" fillId="0" borderId="10" xfId="0" applyNumberFormat="1" applyFont="1" applyFill="1" applyBorder="1" applyAlignment="1" applyProtection="1">
      <alignment vertical="center"/>
      <protection locked="0"/>
    </xf>
    <xf numFmtId="176" fontId="6" fillId="0" borderId="13" xfId="0" applyNumberFormat="1" applyFont="1" applyFill="1" applyBorder="1" applyAlignment="1" applyProtection="1">
      <alignment vertical="center"/>
      <protection locked="0"/>
    </xf>
    <xf numFmtId="176" fontId="6" fillId="0" borderId="12"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23" xfId="0" applyNumberFormat="1" applyFont="1" applyFill="1" applyBorder="1" applyAlignment="1" applyProtection="1">
      <alignment vertical="center"/>
      <protection locked="0"/>
    </xf>
    <xf numFmtId="176" fontId="53" fillId="0" borderId="25" xfId="0" applyNumberFormat="1" applyFont="1" applyFill="1" applyBorder="1" applyAlignment="1" applyProtection="1">
      <alignment vertical="center"/>
      <protection/>
    </xf>
    <xf numFmtId="176" fontId="53" fillId="0" borderId="26" xfId="0" applyNumberFormat="1" applyFont="1" applyFill="1" applyBorder="1" applyAlignment="1" applyProtection="1">
      <alignment vertical="center"/>
      <protection/>
    </xf>
    <xf numFmtId="176" fontId="6" fillId="0" borderId="25" xfId="0" applyNumberFormat="1" applyFont="1" applyFill="1" applyBorder="1" applyAlignment="1" applyProtection="1">
      <alignment vertical="center"/>
      <protection locked="0"/>
    </xf>
    <xf numFmtId="176" fontId="6" fillId="0" borderId="26" xfId="0" applyNumberFormat="1" applyFont="1" applyFill="1" applyBorder="1" applyAlignment="1" applyProtection="1">
      <alignment vertical="center"/>
      <protection locked="0"/>
    </xf>
    <xf numFmtId="176" fontId="53" fillId="0" borderId="17" xfId="0" applyNumberFormat="1" applyFont="1" applyFill="1" applyBorder="1" applyAlignment="1" applyProtection="1">
      <alignment vertical="center"/>
      <protection/>
    </xf>
    <xf numFmtId="176" fontId="53" fillId="0" borderId="18" xfId="0" applyNumberFormat="1" applyFont="1" applyFill="1" applyBorder="1" applyAlignment="1" applyProtection="1">
      <alignment vertical="center"/>
      <protection/>
    </xf>
    <xf numFmtId="176" fontId="53" fillId="0" borderId="19" xfId="0" applyNumberFormat="1" applyFont="1" applyFill="1" applyBorder="1" applyAlignment="1" applyProtection="1">
      <alignment vertical="center"/>
      <protection/>
    </xf>
    <xf numFmtId="176" fontId="6" fillId="0" borderId="17" xfId="0" applyNumberFormat="1" applyFont="1" applyFill="1" applyBorder="1" applyAlignment="1" applyProtection="1">
      <alignment vertical="center"/>
      <protection/>
    </xf>
    <xf numFmtId="176" fontId="6" fillId="0" borderId="18" xfId="0" applyNumberFormat="1" applyFont="1" applyFill="1" applyBorder="1" applyAlignment="1" applyProtection="1">
      <alignment vertical="center"/>
      <protection/>
    </xf>
    <xf numFmtId="176" fontId="6" fillId="0" borderId="19" xfId="0" applyNumberFormat="1" applyFont="1" applyFill="1" applyBorder="1" applyAlignment="1" applyProtection="1">
      <alignment vertical="center"/>
      <protection/>
    </xf>
    <xf numFmtId="0" fontId="9" fillId="0" borderId="27"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176" fontId="6" fillId="33" borderId="25" xfId="0" applyNumberFormat="1" applyFont="1" applyFill="1" applyBorder="1" applyAlignment="1" applyProtection="1">
      <alignment vertical="center"/>
      <protection locked="0"/>
    </xf>
    <xf numFmtId="176" fontId="6" fillId="33" borderId="26" xfId="0" applyNumberFormat="1" applyFont="1" applyFill="1" applyBorder="1" applyAlignment="1" applyProtection="1">
      <alignment vertical="center"/>
      <protection locked="0"/>
    </xf>
    <xf numFmtId="0" fontId="6" fillId="33" borderId="15"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7" fillId="0" borderId="24" xfId="0" applyFont="1" applyFill="1" applyBorder="1" applyAlignment="1" applyProtection="1">
      <alignment vertical="center" wrapText="1"/>
      <protection locked="0"/>
    </xf>
    <xf numFmtId="0" fontId="6" fillId="0" borderId="15"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11" fillId="0" borderId="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7" fillId="0" borderId="0" xfId="0" applyFont="1" applyFill="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0" borderId="14" xfId="0" applyFont="1" applyFill="1" applyBorder="1" applyAlignment="1">
      <alignment vertical="center"/>
    </xf>
    <xf numFmtId="0" fontId="11" fillId="33" borderId="1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4" xfId="0" applyFont="1" applyFill="1" applyBorder="1" applyAlignment="1">
      <alignment horizontal="center" vertical="center"/>
    </xf>
    <xf numFmtId="0" fontId="7" fillId="0" borderId="0" xfId="0" applyFont="1" applyFill="1" applyBorder="1" applyAlignment="1">
      <alignment vertical="top" wrapText="1" shrinkToFit="1"/>
    </xf>
    <xf numFmtId="0" fontId="7" fillId="0" borderId="0" xfId="0" applyFont="1" applyFill="1" applyAlignment="1">
      <alignment vertical="top" wrapText="1"/>
    </xf>
    <xf numFmtId="0" fontId="11" fillId="0" borderId="0" xfId="0" applyFont="1" applyFill="1" applyBorder="1" applyAlignment="1">
      <alignment vertical="center" shrinkToFit="1"/>
    </xf>
    <xf numFmtId="0" fontId="11" fillId="0" borderId="10" xfId="0" applyFont="1" applyFill="1" applyBorder="1" applyAlignment="1">
      <alignment horizontal="center" vertical="center" shrinkToFi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76" fontId="6" fillId="0" borderId="20" xfId="0" applyNumberFormat="1" applyFont="1" applyFill="1" applyBorder="1" applyAlignment="1" applyProtection="1">
      <alignment vertical="center" shrinkToFit="1"/>
      <protection/>
    </xf>
    <xf numFmtId="176" fontId="6" fillId="0" borderId="21" xfId="0" applyNumberFormat="1" applyFont="1" applyFill="1" applyBorder="1" applyAlignment="1" applyProtection="1">
      <alignment vertical="center" shrinkToFit="1"/>
      <protection/>
    </xf>
    <xf numFmtId="176" fontId="6" fillId="0" borderId="22" xfId="0" applyNumberFormat="1" applyFont="1" applyFill="1" applyBorder="1" applyAlignment="1" applyProtection="1">
      <alignment vertical="center" shrinkToFit="1"/>
      <protection/>
    </xf>
    <xf numFmtId="176" fontId="6" fillId="0" borderId="16" xfId="0" applyNumberFormat="1" applyFont="1" applyFill="1" applyBorder="1" applyAlignment="1" applyProtection="1">
      <alignment vertical="center" shrinkToFit="1"/>
      <protection/>
    </xf>
    <xf numFmtId="176" fontId="6" fillId="0" borderId="11" xfId="0" applyNumberFormat="1" applyFont="1" applyFill="1" applyBorder="1" applyAlignment="1" applyProtection="1">
      <alignment vertical="center" shrinkToFit="1"/>
      <protection/>
    </xf>
    <xf numFmtId="176" fontId="6" fillId="0" borderId="14" xfId="0" applyNumberFormat="1" applyFont="1" applyFill="1" applyBorder="1" applyAlignment="1" applyProtection="1">
      <alignment vertical="center" shrinkToFit="1"/>
      <protection/>
    </xf>
    <xf numFmtId="176" fontId="6" fillId="0" borderId="25" xfId="0" applyNumberFormat="1" applyFont="1" applyFill="1" applyBorder="1" applyAlignment="1" applyProtection="1">
      <alignment vertical="center"/>
      <protection/>
    </xf>
    <xf numFmtId="176" fontId="6" fillId="0" borderId="26" xfId="0" applyNumberFormat="1" applyFont="1" applyFill="1" applyBorder="1" applyAlignment="1" applyProtection="1">
      <alignment vertical="center"/>
      <protection/>
    </xf>
    <xf numFmtId="0" fontId="6" fillId="33" borderId="24" xfId="0" applyFont="1" applyFill="1" applyBorder="1" applyAlignment="1" applyProtection="1">
      <alignment horizontal="center" vertical="center"/>
      <protection locked="0"/>
    </xf>
    <xf numFmtId="0" fontId="6" fillId="33" borderId="24" xfId="0" applyFont="1" applyFill="1" applyBorder="1" applyAlignment="1" applyProtection="1">
      <alignment horizontal="center" vertical="center" wrapText="1"/>
      <protection locked="0"/>
    </xf>
    <xf numFmtId="0" fontId="6" fillId="0" borderId="24" xfId="0" applyFont="1" applyFill="1" applyBorder="1" applyAlignment="1" applyProtection="1">
      <alignment vertical="center"/>
      <protection locked="0"/>
    </xf>
    <xf numFmtId="0" fontId="6" fillId="0" borderId="24" xfId="0" applyFont="1" applyFill="1" applyBorder="1" applyAlignment="1" applyProtection="1">
      <alignment vertical="center" shrinkToFit="1"/>
      <protection locked="0"/>
    </xf>
    <xf numFmtId="0" fontId="11" fillId="33" borderId="10" xfId="0" applyFont="1" applyFill="1" applyBorder="1" applyAlignment="1">
      <alignment vertical="center"/>
    </xf>
    <xf numFmtId="0" fontId="11" fillId="33" borderId="16" xfId="0" applyFont="1" applyFill="1" applyBorder="1" applyAlignment="1">
      <alignment vertical="center"/>
    </xf>
    <xf numFmtId="0" fontId="11" fillId="33" borderId="11" xfId="0" applyFont="1" applyFill="1" applyBorder="1" applyAlignment="1">
      <alignment vertical="center"/>
    </xf>
    <xf numFmtId="0" fontId="11" fillId="0" borderId="13" xfId="0" applyFont="1" applyFill="1" applyBorder="1" applyAlignment="1">
      <alignment horizontal="right" vertical="center" shrinkToFit="1"/>
    </xf>
    <xf numFmtId="0" fontId="11" fillId="0" borderId="11" xfId="0" applyFont="1" applyFill="1" applyBorder="1" applyAlignment="1">
      <alignment horizontal="right" vertical="center" shrinkToFit="1"/>
    </xf>
    <xf numFmtId="0" fontId="11" fillId="0" borderId="14" xfId="0" applyFont="1" applyFill="1" applyBorder="1" applyAlignment="1">
      <alignment horizontal="right" vertical="center" shrinkToFit="1"/>
    </xf>
    <xf numFmtId="178" fontId="6" fillId="0" borderId="31" xfId="42" applyNumberFormat="1" applyFont="1" applyFill="1" applyBorder="1" applyAlignment="1" applyProtection="1">
      <alignment vertical="center" shrinkToFit="1"/>
      <protection locked="0"/>
    </xf>
    <xf numFmtId="178" fontId="6" fillId="0" borderId="32" xfId="42" applyNumberFormat="1" applyFont="1" applyFill="1" applyBorder="1" applyAlignment="1" applyProtection="1">
      <alignment vertical="center" shrinkToFit="1"/>
      <protection locked="0"/>
    </xf>
    <xf numFmtId="178" fontId="6" fillId="0" borderId="33" xfId="42" applyNumberFormat="1" applyFont="1" applyFill="1" applyBorder="1" applyAlignment="1" applyProtection="1">
      <alignment vertical="center" shrinkToFit="1"/>
      <protection locked="0"/>
    </xf>
    <xf numFmtId="178" fontId="6" fillId="0" borderId="34" xfId="42" applyNumberFormat="1" applyFont="1" applyFill="1" applyBorder="1" applyAlignment="1" applyProtection="1">
      <alignment vertical="center" shrinkToFit="1"/>
      <protection locked="0"/>
    </xf>
    <xf numFmtId="178" fontId="6" fillId="0" borderId="35" xfId="42" applyNumberFormat="1" applyFont="1" applyFill="1" applyBorder="1" applyAlignment="1" applyProtection="1">
      <alignment vertical="center" shrinkToFit="1"/>
      <protection locked="0"/>
    </xf>
    <xf numFmtId="178" fontId="6" fillId="0" borderId="36" xfId="42" applyNumberFormat="1" applyFont="1" applyFill="1" applyBorder="1" applyAlignment="1" applyProtection="1">
      <alignment vertical="center" shrinkToFit="1"/>
      <protection locked="0"/>
    </xf>
    <xf numFmtId="0" fontId="9" fillId="0" borderId="12"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176" fontId="6" fillId="33" borderId="15" xfId="0" applyNumberFormat="1" applyFont="1" applyFill="1" applyBorder="1" applyAlignment="1" applyProtection="1">
      <alignment vertical="center"/>
      <protection locked="0"/>
    </xf>
    <xf numFmtId="176" fontId="6" fillId="33" borderId="10" xfId="0" applyNumberFormat="1" applyFont="1" applyFill="1" applyBorder="1" applyAlignment="1" applyProtection="1">
      <alignment vertical="center"/>
      <protection locked="0"/>
    </xf>
    <xf numFmtId="176" fontId="6" fillId="33" borderId="13" xfId="0" applyNumberFormat="1" applyFont="1" applyFill="1" applyBorder="1" applyAlignment="1" applyProtection="1">
      <alignment vertical="center"/>
      <protection locked="0"/>
    </xf>
    <xf numFmtId="176" fontId="6" fillId="33" borderId="12" xfId="0" applyNumberFormat="1" applyFont="1" applyFill="1" applyBorder="1" applyAlignment="1" applyProtection="1">
      <alignment vertical="center"/>
      <protection locked="0"/>
    </xf>
    <xf numFmtId="176" fontId="6" fillId="33" borderId="0" xfId="0" applyNumberFormat="1" applyFont="1" applyFill="1" applyBorder="1" applyAlignment="1" applyProtection="1">
      <alignment vertical="center"/>
      <protection locked="0"/>
    </xf>
    <xf numFmtId="176" fontId="6" fillId="33" borderId="23" xfId="0" applyNumberFormat="1" applyFont="1" applyFill="1" applyBorder="1" applyAlignment="1" applyProtection="1">
      <alignment vertical="center"/>
      <protection locked="0"/>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33" borderId="11" xfId="0" applyFont="1" applyFill="1" applyBorder="1" applyAlignment="1">
      <alignment horizontal="left" vertical="center" shrinkToFit="1"/>
    </xf>
    <xf numFmtId="0" fontId="6" fillId="33" borderId="14" xfId="0" applyFont="1" applyFill="1" applyBorder="1" applyAlignment="1">
      <alignment horizontal="left" vertical="center" shrinkToFit="1"/>
    </xf>
    <xf numFmtId="177" fontId="6" fillId="0" borderId="10" xfId="0"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1" xfId="0" applyFont="1" applyFill="1" applyBorder="1" applyAlignment="1">
      <alignment horizontal="center" vertical="center"/>
    </xf>
    <xf numFmtId="177" fontId="6" fillId="33" borderId="10" xfId="0" applyNumberFormat="1" applyFont="1" applyFill="1" applyBorder="1" applyAlignment="1" applyProtection="1">
      <alignment horizontal="center" vertical="center"/>
      <protection locked="0"/>
    </xf>
    <xf numFmtId="177" fontId="6" fillId="33" borderId="11" xfId="0" applyNumberFormat="1" applyFont="1" applyFill="1" applyBorder="1" applyAlignment="1" applyProtection="1">
      <alignment horizontal="center" vertical="center"/>
      <protection locked="0"/>
    </xf>
    <xf numFmtId="0" fontId="6" fillId="33" borderId="1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12" fillId="0" borderId="0" xfId="0" applyFont="1" applyFill="1" applyAlignment="1">
      <alignment horizontal="center" vertical="center"/>
    </xf>
    <xf numFmtId="0" fontId="6" fillId="0" borderId="24" xfId="0" applyFont="1" applyFill="1" applyBorder="1" applyAlignment="1">
      <alignment horizontal="center" vertical="center"/>
    </xf>
    <xf numFmtId="0" fontId="6" fillId="0" borderId="15"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25" xfId="0" applyFont="1" applyFill="1" applyBorder="1" applyAlignment="1">
      <alignment horizontal="center"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9"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33" borderId="15" xfId="0" applyFont="1" applyFill="1" applyBorder="1" applyAlignment="1" applyProtection="1">
      <alignment horizontal="center" vertical="center" shrinkToFit="1"/>
      <protection locked="0"/>
    </xf>
    <xf numFmtId="0" fontId="6" fillId="33" borderId="16" xfId="0"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33" borderId="10" xfId="0" applyFont="1" applyFill="1" applyBorder="1" applyAlignment="1" applyProtection="1">
      <alignment horizontal="center" vertical="center" shrinkToFit="1"/>
      <protection locked="0"/>
    </xf>
    <xf numFmtId="0" fontId="6" fillId="33" borderId="13" xfId="0" applyFont="1" applyFill="1" applyBorder="1" applyAlignment="1" applyProtection="1">
      <alignment horizontal="center" vertical="center" shrinkToFit="1"/>
      <protection locked="0"/>
    </xf>
    <xf numFmtId="0" fontId="6" fillId="33" borderId="11" xfId="0" applyFont="1" applyFill="1" applyBorder="1" applyAlignment="1" applyProtection="1">
      <alignment horizontal="center" vertical="center" shrinkToFit="1"/>
      <protection locked="0"/>
    </xf>
    <xf numFmtId="0" fontId="6" fillId="33" borderId="14" xfId="0" applyFont="1" applyFill="1" applyBorder="1" applyAlignment="1" applyProtection="1">
      <alignment horizontal="center" vertical="center" shrinkToFit="1"/>
      <protection locked="0"/>
    </xf>
    <xf numFmtId="0" fontId="6" fillId="0" borderId="15" xfId="0" applyFont="1" applyFill="1" applyBorder="1" applyAlignment="1">
      <alignment vertical="center"/>
    </xf>
    <xf numFmtId="0" fontId="6" fillId="0" borderId="13" xfId="0" applyFont="1" applyFill="1" applyBorder="1" applyAlignment="1">
      <alignment vertical="center"/>
    </xf>
    <xf numFmtId="0" fontId="6" fillId="0" borderId="16" xfId="0" applyFont="1" applyFill="1" applyBorder="1" applyAlignment="1">
      <alignment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11" fillId="33" borderId="10" xfId="0" applyFont="1" applyFill="1" applyBorder="1" applyAlignment="1" applyProtection="1">
      <alignment vertical="center"/>
      <protection locked="0"/>
    </xf>
    <xf numFmtId="0" fontId="11" fillId="33" borderId="16" xfId="0" applyFont="1" applyFill="1" applyBorder="1" applyAlignment="1" applyProtection="1">
      <alignment vertical="center"/>
      <protection locked="0"/>
    </xf>
    <xf numFmtId="0" fontId="11" fillId="33" borderId="11" xfId="0" applyFont="1" applyFill="1" applyBorder="1" applyAlignment="1" applyProtection="1">
      <alignment vertical="center"/>
      <protection locked="0"/>
    </xf>
    <xf numFmtId="0" fontId="6" fillId="0" borderId="0" xfId="0" applyFont="1" applyFill="1" applyAlignment="1">
      <alignment vertical="top" wrapText="1"/>
    </xf>
    <xf numFmtId="0" fontId="6" fillId="0" borderId="26" xfId="0" applyFont="1" applyFill="1" applyBorder="1" applyAlignment="1">
      <alignment horizontal="center" vertical="center"/>
    </xf>
    <xf numFmtId="0" fontId="6" fillId="0" borderId="15"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37" xfId="0" applyFont="1" applyFill="1" applyBorder="1" applyAlignment="1">
      <alignment horizontal="center" vertical="center"/>
    </xf>
    <xf numFmtId="0" fontId="52" fillId="33" borderId="15"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0" xfId="0" applyFont="1" applyFill="1" applyBorder="1" applyAlignment="1">
      <alignment horizontal="left" vertical="center" shrinkToFit="1"/>
    </xf>
    <xf numFmtId="0" fontId="52" fillId="33" borderId="13" xfId="0" applyFont="1" applyFill="1" applyBorder="1" applyAlignment="1">
      <alignment horizontal="left" vertical="center" shrinkToFit="1"/>
    </xf>
    <xf numFmtId="0" fontId="52" fillId="33" borderId="11" xfId="0" applyFont="1" applyFill="1" applyBorder="1" applyAlignment="1">
      <alignment horizontal="left" vertical="center" shrinkToFit="1"/>
    </xf>
    <xf numFmtId="0" fontId="52" fillId="33" borderId="14" xfId="0" applyFont="1" applyFill="1" applyBorder="1" applyAlignment="1">
      <alignment horizontal="left" vertical="center" shrinkToFit="1"/>
    </xf>
    <xf numFmtId="0" fontId="52" fillId="33" borderId="15" xfId="0" applyFont="1" applyFill="1" applyBorder="1" applyAlignment="1" applyProtection="1">
      <alignment horizontal="center" vertical="center"/>
      <protection locked="0"/>
    </xf>
    <xf numFmtId="0" fontId="52" fillId="33" borderId="10" xfId="0" applyFont="1" applyFill="1" applyBorder="1" applyAlignment="1" applyProtection="1">
      <alignment horizontal="center" vertical="center"/>
      <protection locked="0"/>
    </xf>
    <xf numFmtId="0" fontId="52" fillId="33" borderId="16"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177" fontId="52" fillId="33" borderId="10" xfId="0" applyNumberFormat="1" applyFont="1" applyFill="1" applyBorder="1" applyAlignment="1" applyProtection="1">
      <alignment horizontal="center" vertical="center"/>
      <protection locked="0"/>
    </xf>
    <xf numFmtId="177" fontId="52" fillId="33" borderId="11" xfId="0" applyNumberFormat="1" applyFont="1" applyFill="1" applyBorder="1" applyAlignment="1" applyProtection="1">
      <alignment horizontal="center" vertical="center"/>
      <protection locked="0"/>
    </xf>
    <xf numFmtId="3" fontId="52" fillId="33" borderId="15" xfId="0" applyNumberFormat="1" applyFont="1" applyFill="1" applyBorder="1" applyAlignment="1" applyProtection="1">
      <alignment horizontal="center" vertical="center"/>
      <protection locked="0"/>
    </xf>
    <xf numFmtId="0" fontId="52" fillId="33" borderId="25" xfId="0" applyFont="1" applyFill="1" applyBorder="1" applyAlignment="1">
      <alignment horizontal="center" vertical="center"/>
    </xf>
    <xf numFmtId="0" fontId="52" fillId="33" borderId="26" xfId="0" applyFont="1" applyFill="1" applyBorder="1" applyAlignment="1">
      <alignment horizontal="center" vertical="center"/>
    </xf>
    <xf numFmtId="0" fontId="52" fillId="33" borderId="15" xfId="0" applyFont="1" applyFill="1" applyBorder="1" applyAlignment="1" applyProtection="1">
      <alignment horizontal="center" vertical="center" shrinkToFit="1"/>
      <protection locked="0"/>
    </xf>
    <xf numFmtId="0" fontId="52" fillId="33" borderId="16" xfId="0" applyFont="1" applyFill="1" applyBorder="1" applyAlignment="1" applyProtection="1">
      <alignment horizontal="center" vertical="center" shrinkToFit="1"/>
      <protection locked="0"/>
    </xf>
    <xf numFmtId="0" fontId="52" fillId="33" borderId="10" xfId="0" applyFont="1" applyFill="1" applyBorder="1" applyAlignment="1" applyProtection="1">
      <alignment horizontal="center" vertical="center" shrinkToFit="1"/>
      <protection locked="0"/>
    </xf>
    <xf numFmtId="0" fontId="52" fillId="33" borderId="13" xfId="0" applyFont="1" applyFill="1" applyBorder="1" applyAlignment="1" applyProtection="1">
      <alignment horizontal="center" vertical="center" shrinkToFit="1"/>
      <protection locked="0"/>
    </xf>
    <xf numFmtId="0" fontId="52" fillId="33" borderId="11" xfId="0" applyFont="1" applyFill="1" applyBorder="1" applyAlignment="1" applyProtection="1">
      <alignment horizontal="center" vertical="center" shrinkToFit="1"/>
      <protection locked="0"/>
    </xf>
    <xf numFmtId="0" fontId="52" fillId="33" borderId="14" xfId="0" applyFont="1" applyFill="1" applyBorder="1" applyAlignment="1" applyProtection="1">
      <alignment horizontal="center" vertical="center" shrinkToFit="1"/>
      <protection locked="0"/>
    </xf>
    <xf numFmtId="0" fontId="54" fillId="33" borderId="10" xfId="0" applyFont="1" applyFill="1" applyBorder="1" applyAlignment="1" applyProtection="1">
      <alignment vertical="center"/>
      <protection locked="0"/>
    </xf>
    <xf numFmtId="0" fontId="54" fillId="33" borderId="16" xfId="0" applyFont="1" applyFill="1" applyBorder="1" applyAlignment="1" applyProtection="1">
      <alignment vertical="center"/>
      <protection locked="0"/>
    </xf>
    <xf numFmtId="0" fontId="54" fillId="33" borderId="11" xfId="0" applyFont="1" applyFill="1" applyBorder="1" applyAlignment="1" applyProtection="1">
      <alignment vertical="center"/>
      <protection locked="0"/>
    </xf>
    <xf numFmtId="0" fontId="54" fillId="33" borderId="10" xfId="0" applyFont="1" applyFill="1" applyBorder="1" applyAlignment="1">
      <alignment vertical="center"/>
    </xf>
    <xf numFmtId="0" fontId="54" fillId="33" borderId="16" xfId="0" applyFont="1" applyFill="1" applyBorder="1" applyAlignment="1">
      <alignment vertical="center"/>
    </xf>
    <xf numFmtId="0" fontId="54" fillId="33" borderId="11" xfId="0" applyFont="1" applyFill="1" applyBorder="1" applyAlignment="1">
      <alignment vertical="center"/>
    </xf>
    <xf numFmtId="176" fontId="52" fillId="33" borderId="15" xfId="0" applyNumberFormat="1" applyFont="1" applyFill="1" applyBorder="1" applyAlignment="1" applyProtection="1">
      <alignment vertical="center"/>
      <protection/>
    </xf>
    <xf numFmtId="176" fontId="52" fillId="33" borderId="10" xfId="0" applyNumberFormat="1" applyFont="1" applyFill="1" applyBorder="1" applyAlignment="1" applyProtection="1">
      <alignment vertical="center"/>
      <protection/>
    </xf>
    <xf numFmtId="176" fontId="52" fillId="33" borderId="13" xfId="0" applyNumberFormat="1" applyFont="1" applyFill="1" applyBorder="1" applyAlignment="1" applyProtection="1">
      <alignment vertical="center"/>
      <protection/>
    </xf>
    <xf numFmtId="176" fontId="52" fillId="33" borderId="16" xfId="0" applyNumberFormat="1" applyFont="1" applyFill="1" applyBorder="1" applyAlignment="1" applyProtection="1">
      <alignment vertical="center"/>
      <protection/>
    </xf>
    <xf numFmtId="176" fontId="52" fillId="33" borderId="11" xfId="0" applyNumberFormat="1" applyFont="1" applyFill="1" applyBorder="1" applyAlignment="1" applyProtection="1">
      <alignment vertical="center"/>
      <protection/>
    </xf>
    <xf numFmtId="176" fontId="52" fillId="33" borderId="14" xfId="0" applyNumberFormat="1" applyFont="1" applyFill="1" applyBorder="1" applyAlignment="1" applyProtection="1">
      <alignment vertical="center"/>
      <protection/>
    </xf>
    <xf numFmtId="176" fontId="52" fillId="33" borderId="15" xfId="42" applyNumberFormat="1" applyFont="1" applyFill="1" applyBorder="1" applyAlignment="1" applyProtection="1">
      <alignment horizontal="center" vertical="center"/>
      <protection locked="0"/>
    </xf>
    <xf numFmtId="176" fontId="52" fillId="33" borderId="10" xfId="42" applyNumberFormat="1" applyFont="1" applyFill="1" applyBorder="1" applyAlignment="1" applyProtection="1">
      <alignment horizontal="center" vertical="center"/>
      <protection locked="0"/>
    </xf>
    <xf numFmtId="176" fontId="52" fillId="33" borderId="16" xfId="42" applyNumberFormat="1" applyFont="1" applyFill="1" applyBorder="1" applyAlignment="1" applyProtection="1">
      <alignment horizontal="center" vertical="center"/>
      <protection locked="0"/>
    </xf>
    <xf numFmtId="176" fontId="52" fillId="33" borderId="11" xfId="42" applyNumberFormat="1" applyFont="1" applyFill="1" applyBorder="1" applyAlignment="1" applyProtection="1">
      <alignment horizontal="center" vertical="center"/>
      <protection locked="0"/>
    </xf>
    <xf numFmtId="176" fontId="52" fillId="33" borderId="15" xfId="0" applyNumberFormat="1" applyFont="1" applyFill="1" applyBorder="1" applyAlignment="1" applyProtection="1">
      <alignment vertical="center"/>
      <protection locked="0"/>
    </xf>
    <xf numFmtId="176" fontId="52" fillId="33" borderId="10" xfId="0" applyNumberFormat="1" applyFont="1" applyFill="1" applyBorder="1" applyAlignment="1" applyProtection="1">
      <alignment vertical="center"/>
      <protection locked="0"/>
    </xf>
    <xf numFmtId="176" fontId="52" fillId="33" borderId="13" xfId="0" applyNumberFormat="1" applyFont="1" applyFill="1" applyBorder="1" applyAlignment="1" applyProtection="1">
      <alignment vertical="center"/>
      <protection locked="0"/>
    </xf>
    <xf numFmtId="176" fontId="52" fillId="33" borderId="12" xfId="0" applyNumberFormat="1" applyFont="1" applyFill="1" applyBorder="1" applyAlignment="1" applyProtection="1">
      <alignment vertical="center"/>
      <protection locked="0"/>
    </xf>
    <xf numFmtId="176" fontId="52" fillId="33" borderId="0" xfId="0" applyNumberFormat="1" applyFont="1" applyFill="1" applyBorder="1" applyAlignment="1" applyProtection="1">
      <alignment vertical="center"/>
      <protection locked="0"/>
    </xf>
    <xf numFmtId="176" fontId="52" fillId="33" borderId="23" xfId="0" applyNumberFormat="1" applyFont="1" applyFill="1" applyBorder="1" applyAlignment="1" applyProtection="1">
      <alignment vertical="center"/>
      <protection locked="0"/>
    </xf>
    <xf numFmtId="176" fontId="52" fillId="33" borderId="25" xfId="0" applyNumberFormat="1" applyFont="1" applyFill="1" applyBorder="1" applyAlignment="1" applyProtection="1">
      <alignment vertical="center"/>
      <protection locked="0"/>
    </xf>
    <xf numFmtId="176" fontId="52" fillId="33" borderId="26" xfId="0" applyNumberFormat="1" applyFont="1" applyFill="1" applyBorder="1" applyAlignment="1" applyProtection="1">
      <alignment vertical="center"/>
      <protection locked="0"/>
    </xf>
    <xf numFmtId="0" fontId="52" fillId="33" borderId="13" xfId="0" applyFont="1" applyFill="1" applyBorder="1" applyAlignment="1" applyProtection="1">
      <alignment horizontal="center" vertical="center"/>
      <protection locked="0"/>
    </xf>
    <xf numFmtId="0" fontId="52" fillId="33" borderId="14" xfId="0" applyFont="1" applyFill="1" applyBorder="1" applyAlignment="1" applyProtection="1">
      <alignment horizontal="center" vertical="center"/>
      <protection locked="0"/>
    </xf>
    <xf numFmtId="0" fontId="52" fillId="33" borderId="24" xfId="0" applyFont="1" applyFill="1" applyBorder="1" applyAlignment="1" applyProtection="1">
      <alignment horizontal="center" vertical="center"/>
      <protection locked="0"/>
    </xf>
    <xf numFmtId="56" fontId="52" fillId="33" borderId="24" xfId="0" applyNumberFormat="1" applyFont="1" applyFill="1" applyBorder="1" applyAlignment="1" applyProtection="1">
      <alignment horizontal="center" vertical="center"/>
      <protection locked="0"/>
    </xf>
    <xf numFmtId="0" fontId="54" fillId="33" borderId="15"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14" xfId="0" applyFont="1" applyFill="1" applyBorder="1" applyAlignment="1">
      <alignment horizontal="center" vertical="center"/>
    </xf>
    <xf numFmtId="0" fontId="52" fillId="33" borderId="24" xfId="0" applyFont="1" applyFill="1" applyBorder="1" applyAlignment="1" applyProtection="1">
      <alignment horizontal="center" vertical="center" wrapText="1"/>
      <protection locked="0"/>
    </xf>
    <xf numFmtId="0" fontId="11" fillId="33" borderId="24"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66675</xdr:colOff>
      <xdr:row>160</xdr:row>
      <xdr:rowOff>0</xdr:rowOff>
    </xdr:from>
    <xdr:ext cx="76200" cy="295275"/>
    <xdr:sp fLocksText="0">
      <xdr:nvSpPr>
        <xdr:cNvPr id="1" name="Text Box 5"/>
        <xdr:cNvSpPr txBox="1">
          <a:spLocks noChangeArrowheads="1"/>
        </xdr:cNvSpPr>
      </xdr:nvSpPr>
      <xdr:spPr>
        <a:xfrm>
          <a:off x="3990975" y="21717000"/>
          <a:ext cx="762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0</xdr:row>
      <xdr:rowOff>0</xdr:rowOff>
    </xdr:from>
    <xdr:ext cx="76200" cy="190500"/>
    <xdr:sp fLocksText="0">
      <xdr:nvSpPr>
        <xdr:cNvPr id="2" name="Text Box 5"/>
        <xdr:cNvSpPr txBox="1">
          <a:spLocks noChangeArrowheads="1"/>
        </xdr:cNvSpPr>
      </xdr:nvSpPr>
      <xdr:spPr>
        <a:xfrm>
          <a:off x="3990975" y="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125</xdr:row>
      <xdr:rowOff>0</xdr:rowOff>
    </xdr:from>
    <xdr:ext cx="76200" cy="209550"/>
    <xdr:sp fLocksText="0">
      <xdr:nvSpPr>
        <xdr:cNvPr id="3" name="Text Box 5"/>
        <xdr:cNvSpPr txBox="1">
          <a:spLocks noChangeArrowheads="1"/>
        </xdr:cNvSpPr>
      </xdr:nvSpPr>
      <xdr:spPr>
        <a:xfrm>
          <a:off x="39909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125</xdr:row>
      <xdr:rowOff>0</xdr:rowOff>
    </xdr:from>
    <xdr:ext cx="76200" cy="209550"/>
    <xdr:sp fLocksText="0">
      <xdr:nvSpPr>
        <xdr:cNvPr id="4" name="Text Box 5"/>
        <xdr:cNvSpPr txBox="1">
          <a:spLocks noChangeArrowheads="1"/>
        </xdr:cNvSpPr>
      </xdr:nvSpPr>
      <xdr:spPr>
        <a:xfrm>
          <a:off x="39909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160</xdr:row>
      <xdr:rowOff>0</xdr:rowOff>
    </xdr:from>
    <xdr:ext cx="76200" cy="209550"/>
    <xdr:sp fLocksText="0">
      <xdr:nvSpPr>
        <xdr:cNvPr id="5" name="Text Box 5"/>
        <xdr:cNvSpPr txBox="1">
          <a:spLocks noChangeArrowheads="1"/>
        </xdr:cNvSpPr>
      </xdr:nvSpPr>
      <xdr:spPr>
        <a:xfrm>
          <a:off x="3990975" y="2171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6"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7"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8"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9"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10"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11"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12"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13"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131</xdr:row>
      <xdr:rowOff>0</xdr:rowOff>
    </xdr:from>
    <xdr:ext cx="76200" cy="209550"/>
    <xdr:sp fLocksText="0">
      <xdr:nvSpPr>
        <xdr:cNvPr id="14" name="Text Box 5"/>
        <xdr:cNvSpPr txBox="1">
          <a:spLocks noChangeArrowheads="1"/>
        </xdr:cNvSpPr>
      </xdr:nvSpPr>
      <xdr:spPr>
        <a:xfrm>
          <a:off x="3990975" y="1619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131</xdr:row>
      <xdr:rowOff>0</xdr:rowOff>
    </xdr:from>
    <xdr:ext cx="76200" cy="209550"/>
    <xdr:sp fLocksText="0">
      <xdr:nvSpPr>
        <xdr:cNvPr id="15" name="Text Box 5"/>
        <xdr:cNvSpPr txBox="1">
          <a:spLocks noChangeArrowheads="1"/>
        </xdr:cNvSpPr>
      </xdr:nvSpPr>
      <xdr:spPr>
        <a:xfrm>
          <a:off x="3990975" y="1619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38</xdr:col>
      <xdr:colOff>142875</xdr:colOff>
      <xdr:row>1</xdr:row>
      <xdr:rowOff>104775</xdr:rowOff>
    </xdr:from>
    <xdr:to>
      <xdr:col>43</xdr:col>
      <xdr:colOff>485775</xdr:colOff>
      <xdr:row>4</xdr:row>
      <xdr:rowOff>171450</xdr:rowOff>
    </xdr:to>
    <xdr:sp>
      <xdr:nvSpPr>
        <xdr:cNvPr id="16" name="テキスト ボックス 1"/>
        <xdr:cNvSpPr txBox="1">
          <a:spLocks noChangeArrowheads="1"/>
        </xdr:cNvSpPr>
      </xdr:nvSpPr>
      <xdr:spPr>
        <a:xfrm>
          <a:off x="7667625" y="295275"/>
          <a:ext cx="3286125" cy="6572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メモ</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
黄色で網掛けした部分について【記入例】を参照し記載して下さい。</a:t>
          </a:r>
        </a:p>
      </xdr:txBody>
    </xdr:sp>
    <xdr:clientData/>
  </xdr:twoCellAnchor>
  <xdr:twoCellAnchor>
    <xdr:from>
      <xdr:col>38</xdr:col>
      <xdr:colOff>123825</xdr:colOff>
      <xdr:row>132</xdr:row>
      <xdr:rowOff>66675</xdr:rowOff>
    </xdr:from>
    <xdr:to>
      <xdr:col>43</xdr:col>
      <xdr:colOff>457200</xdr:colOff>
      <xdr:row>141</xdr:row>
      <xdr:rowOff>104775</xdr:rowOff>
    </xdr:to>
    <xdr:sp>
      <xdr:nvSpPr>
        <xdr:cNvPr id="17" name="テキスト ボックス 18"/>
        <xdr:cNvSpPr txBox="1">
          <a:spLocks noChangeArrowheads="1"/>
        </xdr:cNvSpPr>
      </xdr:nvSpPr>
      <xdr:spPr>
        <a:xfrm>
          <a:off x="7648575" y="16449675"/>
          <a:ext cx="3276600" cy="17526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メモ</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
『事業実施要綱別記2の第2の１の（１）のイの（ア）のｄ』＝『農産物の生産に必要な農業用機械（耐用年数を経過したもの及び修繕により利用できるものを除く。）及び附帯施設（修繕により利用できるものを除く。）の気象災害（６月８日から８月９日までの間の豪雨及び暴風雨）による農業被害前と同程度の農業用機械及び附帯施設の取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66675</xdr:colOff>
      <xdr:row>160</xdr:row>
      <xdr:rowOff>0</xdr:rowOff>
    </xdr:from>
    <xdr:ext cx="76200" cy="295275"/>
    <xdr:sp fLocksText="0">
      <xdr:nvSpPr>
        <xdr:cNvPr id="1" name="Text Box 5"/>
        <xdr:cNvSpPr txBox="1">
          <a:spLocks noChangeArrowheads="1"/>
        </xdr:cNvSpPr>
      </xdr:nvSpPr>
      <xdr:spPr>
        <a:xfrm>
          <a:off x="3990975" y="21717000"/>
          <a:ext cx="762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0</xdr:row>
      <xdr:rowOff>0</xdr:rowOff>
    </xdr:from>
    <xdr:ext cx="76200" cy="190500"/>
    <xdr:sp fLocksText="0">
      <xdr:nvSpPr>
        <xdr:cNvPr id="2" name="Text Box 5"/>
        <xdr:cNvSpPr txBox="1">
          <a:spLocks noChangeArrowheads="1"/>
        </xdr:cNvSpPr>
      </xdr:nvSpPr>
      <xdr:spPr>
        <a:xfrm>
          <a:off x="3990975" y="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125</xdr:row>
      <xdr:rowOff>0</xdr:rowOff>
    </xdr:from>
    <xdr:ext cx="76200" cy="209550"/>
    <xdr:sp fLocksText="0">
      <xdr:nvSpPr>
        <xdr:cNvPr id="3" name="Text Box 5"/>
        <xdr:cNvSpPr txBox="1">
          <a:spLocks noChangeArrowheads="1"/>
        </xdr:cNvSpPr>
      </xdr:nvSpPr>
      <xdr:spPr>
        <a:xfrm>
          <a:off x="39909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125</xdr:row>
      <xdr:rowOff>0</xdr:rowOff>
    </xdr:from>
    <xdr:ext cx="76200" cy="209550"/>
    <xdr:sp fLocksText="0">
      <xdr:nvSpPr>
        <xdr:cNvPr id="4" name="Text Box 5"/>
        <xdr:cNvSpPr txBox="1">
          <a:spLocks noChangeArrowheads="1"/>
        </xdr:cNvSpPr>
      </xdr:nvSpPr>
      <xdr:spPr>
        <a:xfrm>
          <a:off x="3990975" y="1504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160</xdr:row>
      <xdr:rowOff>0</xdr:rowOff>
    </xdr:from>
    <xdr:ext cx="76200" cy="209550"/>
    <xdr:sp fLocksText="0">
      <xdr:nvSpPr>
        <xdr:cNvPr id="5" name="Text Box 5"/>
        <xdr:cNvSpPr txBox="1">
          <a:spLocks noChangeArrowheads="1"/>
        </xdr:cNvSpPr>
      </xdr:nvSpPr>
      <xdr:spPr>
        <a:xfrm>
          <a:off x="3990975" y="21717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6"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7"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8"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9"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10"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8</xdr:row>
      <xdr:rowOff>0</xdr:rowOff>
    </xdr:from>
    <xdr:ext cx="76200" cy="209550"/>
    <xdr:sp fLocksText="0">
      <xdr:nvSpPr>
        <xdr:cNvPr id="11" name="Text Box 5"/>
        <xdr:cNvSpPr txBox="1">
          <a:spLocks noChangeArrowheads="1"/>
        </xdr:cNvSpPr>
      </xdr:nvSpPr>
      <xdr:spPr>
        <a:xfrm>
          <a:off x="3990975"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12"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6</xdr:row>
      <xdr:rowOff>0</xdr:rowOff>
    </xdr:from>
    <xdr:ext cx="76200" cy="209550"/>
    <xdr:sp fLocksText="0">
      <xdr:nvSpPr>
        <xdr:cNvPr id="13" name="Text Box 5"/>
        <xdr:cNvSpPr txBox="1">
          <a:spLocks noChangeArrowheads="1"/>
        </xdr:cNvSpPr>
      </xdr:nvSpPr>
      <xdr:spPr>
        <a:xfrm>
          <a:off x="3990975" y="1162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131</xdr:row>
      <xdr:rowOff>0</xdr:rowOff>
    </xdr:from>
    <xdr:ext cx="76200" cy="209550"/>
    <xdr:sp fLocksText="0">
      <xdr:nvSpPr>
        <xdr:cNvPr id="14" name="Text Box 5"/>
        <xdr:cNvSpPr txBox="1">
          <a:spLocks noChangeArrowheads="1"/>
        </xdr:cNvSpPr>
      </xdr:nvSpPr>
      <xdr:spPr>
        <a:xfrm>
          <a:off x="3990975" y="1619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131</xdr:row>
      <xdr:rowOff>0</xdr:rowOff>
    </xdr:from>
    <xdr:ext cx="76200" cy="209550"/>
    <xdr:sp fLocksText="0">
      <xdr:nvSpPr>
        <xdr:cNvPr id="15" name="Text Box 5"/>
        <xdr:cNvSpPr txBox="1">
          <a:spLocks noChangeArrowheads="1"/>
        </xdr:cNvSpPr>
      </xdr:nvSpPr>
      <xdr:spPr>
        <a:xfrm>
          <a:off x="3990975" y="1619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38</xdr:col>
      <xdr:colOff>114300</xdr:colOff>
      <xdr:row>131</xdr:row>
      <xdr:rowOff>95250</xdr:rowOff>
    </xdr:from>
    <xdr:to>
      <xdr:col>43</xdr:col>
      <xdr:colOff>447675</xdr:colOff>
      <xdr:row>140</xdr:row>
      <xdr:rowOff>133350</xdr:rowOff>
    </xdr:to>
    <xdr:sp>
      <xdr:nvSpPr>
        <xdr:cNvPr id="16" name="テキスト ボックス 16"/>
        <xdr:cNvSpPr txBox="1">
          <a:spLocks noChangeArrowheads="1"/>
        </xdr:cNvSpPr>
      </xdr:nvSpPr>
      <xdr:spPr>
        <a:xfrm>
          <a:off x="7639050" y="16287750"/>
          <a:ext cx="3276600" cy="17526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メモ</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
『事業実施要綱別記2の第2の１の（１）のイの（ア）のｄ』＝『農産物の生産に必要な農業用機械（耐用年数を経過したもの及び修繕により利用できるものを除く。）及び附帯施設（修繕により利用できるものを除く。）の気象災害（６月８日から８月９日までの間の豪雨及び暴風雨）による農業被害前と同程度の農業用機械及び附帯施設の取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AZ160"/>
  <sheetViews>
    <sheetView tabSelected="1" view="pageBreakPreview" zoomScaleSheetLayoutView="100" zoomScalePageLayoutView="0" workbookViewId="0" topLeftCell="A1">
      <selection activeCell="AN13" sqref="AN13"/>
    </sheetView>
  </sheetViews>
  <sheetFormatPr defaultColWidth="9.00390625" defaultRowHeight="13.5"/>
  <cols>
    <col min="1" max="1" width="1.25" style="3" customWidth="1"/>
    <col min="2" max="2" width="3.00390625" style="3" customWidth="1"/>
    <col min="3" max="39" width="2.625" style="3" customWidth="1"/>
    <col min="40" max="16384" width="9.00390625" style="3" customWidth="1"/>
  </cols>
  <sheetData>
    <row r="1" spans="2:38" ht="15" customHeight="1">
      <c r="B1" s="1" t="s">
        <v>101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ht="22.5" customHeight="1">
      <c r="B2" s="275" t="s">
        <v>28</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row>
    <row r="3" spans="2:38" ht="9" customHeight="1">
      <c r="B3" s="4"/>
      <c r="C3" s="4"/>
      <c r="D3" s="4"/>
      <c r="E3" s="4"/>
      <c r="F3" s="4"/>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ht="15" customHeight="1">
      <c r="B4" s="60" t="s">
        <v>75</v>
      </c>
      <c r="C4" s="62"/>
      <c r="D4" s="60" t="s">
        <v>76</v>
      </c>
      <c r="E4" s="61"/>
      <c r="F4" s="61"/>
      <c r="G4" s="61"/>
      <c r="H4" s="61"/>
      <c r="I4" s="61"/>
      <c r="J4" s="61"/>
      <c r="K4" s="61"/>
      <c r="L4" s="61"/>
      <c r="M4" s="62"/>
      <c r="N4" s="61" t="s">
        <v>77</v>
      </c>
      <c r="O4" s="61"/>
      <c r="P4" s="61"/>
      <c r="Q4" s="61"/>
      <c r="R4" s="61"/>
      <c r="S4" s="61"/>
      <c r="T4" s="61"/>
      <c r="U4" s="61"/>
      <c r="V4" s="61"/>
      <c r="W4" s="61"/>
      <c r="X4" s="61"/>
      <c r="Y4" s="61"/>
      <c r="Z4" s="61"/>
      <c r="AA4" s="61"/>
      <c r="AB4" s="62"/>
      <c r="AC4" s="277" t="s">
        <v>78</v>
      </c>
      <c r="AD4" s="278"/>
      <c r="AE4" s="278"/>
      <c r="AF4" s="278"/>
      <c r="AG4" s="278"/>
      <c r="AH4" s="278"/>
      <c r="AI4" s="278"/>
      <c r="AJ4" s="278"/>
      <c r="AK4" s="278"/>
      <c r="AL4" s="279"/>
    </row>
    <row r="5" spans="2:38" ht="15" customHeight="1">
      <c r="B5" s="63"/>
      <c r="C5" s="65"/>
      <c r="D5" s="63"/>
      <c r="E5" s="64"/>
      <c r="F5" s="64"/>
      <c r="G5" s="64"/>
      <c r="H5" s="64"/>
      <c r="I5" s="64"/>
      <c r="J5" s="64"/>
      <c r="K5" s="64"/>
      <c r="L5" s="64"/>
      <c r="M5" s="65"/>
      <c r="N5" s="64"/>
      <c r="O5" s="64"/>
      <c r="P5" s="64"/>
      <c r="Q5" s="64"/>
      <c r="R5" s="64"/>
      <c r="S5" s="64"/>
      <c r="T5" s="64"/>
      <c r="U5" s="64"/>
      <c r="V5" s="64"/>
      <c r="W5" s="64"/>
      <c r="X5" s="64"/>
      <c r="Y5" s="64"/>
      <c r="Z5" s="64"/>
      <c r="AA5" s="64"/>
      <c r="AB5" s="65"/>
      <c r="AC5" s="280"/>
      <c r="AD5" s="281"/>
      <c r="AE5" s="281"/>
      <c r="AF5" s="281"/>
      <c r="AG5" s="281"/>
      <c r="AH5" s="281"/>
      <c r="AI5" s="281"/>
      <c r="AJ5" s="281"/>
      <c r="AK5" s="281"/>
      <c r="AL5" s="282"/>
    </row>
    <row r="6" spans="2:38" ht="15" customHeight="1">
      <c r="B6" s="60"/>
      <c r="C6" s="62"/>
      <c r="D6" s="170"/>
      <c r="E6" s="171"/>
      <c r="F6" s="171"/>
      <c r="G6" s="171"/>
      <c r="H6" s="171"/>
      <c r="I6" s="171"/>
      <c r="J6" s="171"/>
      <c r="K6" s="171"/>
      <c r="L6" s="171"/>
      <c r="M6" s="172"/>
      <c r="N6" s="171"/>
      <c r="O6" s="171"/>
      <c r="P6" s="171"/>
      <c r="Q6" s="171"/>
      <c r="R6" s="171"/>
      <c r="S6" s="171"/>
      <c r="T6" s="171"/>
      <c r="U6" s="171"/>
      <c r="V6" s="171"/>
      <c r="W6" s="171"/>
      <c r="X6" s="171"/>
      <c r="Y6" s="171"/>
      <c r="Z6" s="171"/>
      <c r="AA6" s="171"/>
      <c r="AB6" s="172"/>
      <c r="AC6" s="170"/>
      <c r="AD6" s="171"/>
      <c r="AE6" s="171"/>
      <c r="AF6" s="171"/>
      <c r="AG6" s="171"/>
      <c r="AH6" s="171"/>
      <c r="AI6" s="171"/>
      <c r="AJ6" s="171"/>
      <c r="AK6" s="171"/>
      <c r="AL6" s="172"/>
    </row>
    <row r="7" spans="2:38" ht="15" customHeight="1">
      <c r="B7" s="63"/>
      <c r="C7" s="65"/>
      <c r="D7" s="173"/>
      <c r="E7" s="174"/>
      <c r="F7" s="174"/>
      <c r="G7" s="174"/>
      <c r="H7" s="174"/>
      <c r="I7" s="174"/>
      <c r="J7" s="174"/>
      <c r="K7" s="174"/>
      <c r="L7" s="174"/>
      <c r="M7" s="175"/>
      <c r="N7" s="174"/>
      <c r="O7" s="174"/>
      <c r="P7" s="174"/>
      <c r="Q7" s="174"/>
      <c r="R7" s="174"/>
      <c r="S7" s="174"/>
      <c r="T7" s="174"/>
      <c r="U7" s="174"/>
      <c r="V7" s="174"/>
      <c r="W7" s="174"/>
      <c r="X7" s="174"/>
      <c r="Y7" s="174"/>
      <c r="Z7" s="174"/>
      <c r="AA7" s="174"/>
      <c r="AB7" s="175"/>
      <c r="AC7" s="173"/>
      <c r="AD7" s="174"/>
      <c r="AE7" s="174"/>
      <c r="AF7" s="174"/>
      <c r="AG7" s="174"/>
      <c r="AH7" s="174"/>
      <c r="AI7" s="174"/>
      <c r="AJ7" s="174"/>
      <c r="AK7" s="174"/>
      <c r="AL7" s="175"/>
    </row>
    <row r="8" spans="2:38" ht="6.75" customHeight="1">
      <c r="B8" s="2"/>
      <c r="C8" s="2"/>
      <c r="D8" s="2"/>
      <c r="E8" s="2"/>
      <c r="F8" s="2"/>
      <c r="G8" s="2"/>
      <c r="H8" s="2"/>
      <c r="I8" s="2"/>
      <c r="J8" s="2"/>
      <c r="K8" s="2"/>
      <c r="L8" s="2"/>
      <c r="M8" s="2"/>
      <c r="T8" s="5"/>
      <c r="U8" s="5"/>
      <c r="V8" s="5"/>
      <c r="W8" s="5"/>
      <c r="X8" s="5"/>
      <c r="Y8" s="5"/>
      <c r="Z8" s="5"/>
      <c r="AA8" s="5"/>
      <c r="AB8" s="5"/>
      <c r="AC8" s="5"/>
      <c r="AD8" s="5"/>
      <c r="AE8" s="5"/>
      <c r="AF8" s="5"/>
      <c r="AG8" s="5"/>
      <c r="AH8" s="5"/>
      <c r="AI8" s="5"/>
      <c r="AJ8" s="5"/>
      <c r="AK8" s="5"/>
      <c r="AL8" s="5"/>
    </row>
    <row r="9" s="1" customFormat="1" ht="15" customHeight="1">
      <c r="B9" s="6" t="s">
        <v>46</v>
      </c>
    </row>
    <row r="10" spans="2:38" ht="13.5" customHeight="1">
      <c r="B10" s="1" t="s">
        <v>32</v>
      </c>
      <c r="T10" s="7"/>
      <c r="U10" s="8"/>
      <c r="V10" s="8"/>
      <c r="W10" s="8"/>
      <c r="X10" s="8"/>
      <c r="Y10" s="8"/>
      <c r="Z10" s="8"/>
      <c r="AA10" s="8"/>
      <c r="AB10" s="8"/>
      <c r="AC10" s="8"/>
      <c r="AD10" s="8"/>
      <c r="AE10" s="8"/>
      <c r="AF10" s="8"/>
      <c r="AG10" s="8"/>
      <c r="AH10" s="8"/>
      <c r="AI10" s="8"/>
      <c r="AJ10" s="8"/>
      <c r="AK10" s="8"/>
      <c r="AL10" s="8"/>
    </row>
    <row r="11" spans="3:38" ht="13.5" customHeight="1">
      <c r="C11" s="374" t="s">
        <v>74</v>
      </c>
      <c r="D11" s="374"/>
      <c r="E11" s="176" t="s">
        <v>96</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9"/>
      <c r="AD11" s="9"/>
      <c r="AE11" s="9"/>
      <c r="AF11" s="9"/>
      <c r="AG11" s="9"/>
      <c r="AH11" s="9"/>
      <c r="AI11" s="10"/>
      <c r="AJ11" s="10"/>
      <c r="AK11" s="10"/>
      <c r="AL11" s="10"/>
    </row>
    <row r="12" spans="3:38" ht="13.5">
      <c r="C12" s="374"/>
      <c r="D12" s="374"/>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9"/>
      <c r="AD12" s="9"/>
      <c r="AE12" s="9"/>
      <c r="AF12" s="9"/>
      <c r="AG12" s="9"/>
      <c r="AH12" s="9"/>
      <c r="AI12" s="10"/>
      <c r="AJ12" s="10"/>
      <c r="AK12" s="10"/>
      <c r="AL12" s="10"/>
    </row>
    <row r="13" spans="2:38" ht="13.5">
      <c r="B13" s="2"/>
      <c r="C13" s="11" t="s">
        <v>97</v>
      </c>
      <c r="D13" s="11"/>
      <c r="E13" s="12"/>
      <c r="F13" s="12"/>
      <c r="G13" s="12"/>
      <c r="H13" s="12"/>
      <c r="I13" s="12"/>
      <c r="J13" s="12"/>
      <c r="K13" s="12"/>
      <c r="L13" s="12"/>
      <c r="M13" s="12"/>
      <c r="N13" s="12"/>
      <c r="O13" s="12"/>
      <c r="P13" s="12"/>
      <c r="Q13" s="12"/>
      <c r="R13" s="12"/>
      <c r="T13" s="13"/>
      <c r="U13" s="13"/>
      <c r="V13" s="13"/>
      <c r="W13" s="13"/>
      <c r="X13" s="13"/>
      <c r="Y13" s="13"/>
      <c r="Z13" s="13"/>
      <c r="AA13" s="13"/>
      <c r="AB13" s="13"/>
      <c r="AC13" s="13"/>
      <c r="AD13" s="13"/>
      <c r="AE13" s="13"/>
      <c r="AF13" s="13"/>
      <c r="AG13" s="13"/>
      <c r="AH13" s="13"/>
      <c r="AI13" s="10"/>
      <c r="AJ13" s="10"/>
      <c r="AK13" s="10"/>
      <c r="AL13" s="10"/>
    </row>
    <row r="14" spans="2:38" ht="9" customHeight="1">
      <c r="B14" s="2"/>
      <c r="C14" s="9"/>
      <c r="D14" s="9"/>
      <c r="E14" s="7"/>
      <c r="F14" s="12"/>
      <c r="G14" s="12"/>
      <c r="H14" s="12"/>
      <c r="I14" s="12"/>
      <c r="J14" s="12"/>
      <c r="K14" s="12"/>
      <c r="L14" s="12"/>
      <c r="M14" s="12"/>
      <c r="N14" s="12"/>
      <c r="O14" s="12"/>
      <c r="P14" s="12"/>
      <c r="Q14" s="12"/>
      <c r="R14" s="12"/>
      <c r="T14" s="13"/>
      <c r="U14" s="13"/>
      <c r="V14" s="13"/>
      <c r="W14" s="13"/>
      <c r="X14" s="13"/>
      <c r="Y14" s="13"/>
      <c r="Z14" s="13"/>
      <c r="AA14" s="13"/>
      <c r="AB14" s="13"/>
      <c r="AC14" s="13"/>
      <c r="AD14" s="13"/>
      <c r="AE14" s="13"/>
      <c r="AF14" s="13"/>
      <c r="AG14" s="13"/>
      <c r="AH14" s="13"/>
      <c r="AI14" s="10"/>
      <c r="AJ14" s="10"/>
      <c r="AK14" s="10"/>
      <c r="AL14" s="10"/>
    </row>
    <row r="15" spans="2:38" ht="13.5" customHeight="1">
      <c r="B15" s="3" t="s">
        <v>66</v>
      </c>
      <c r="C15" s="9"/>
      <c r="D15" s="9"/>
      <c r="E15" s="7"/>
      <c r="F15" s="12"/>
      <c r="G15" s="12"/>
      <c r="H15" s="12"/>
      <c r="I15" s="12"/>
      <c r="J15" s="12"/>
      <c r="K15" s="12"/>
      <c r="L15" s="12"/>
      <c r="M15" s="12"/>
      <c r="N15" s="12"/>
      <c r="O15" s="12"/>
      <c r="P15" s="12"/>
      <c r="Q15" s="12"/>
      <c r="R15" s="12"/>
      <c r="S15" s="3" t="s">
        <v>67</v>
      </c>
      <c r="T15" s="13"/>
      <c r="U15" s="13"/>
      <c r="V15" s="13"/>
      <c r="W15" s="13"/>
      <c r="X15" s="13"/>
      <c r="Y15" s="13"/>
      <c r="Z15" s="13"/>
      <c r="AA15" s="13"/>
      <c r="AB15" s="13"/>
      <c r="AC15" s="13"/>
      <c r="AD15" s="13"/>
      <c r="AE15" s="13"/>
      <c r="AF15" s="13"/>
      <c r="AG15" s="13"/>
      <c r="AH15" s="13"/>
      <c r="AI15" s="10"/>
      <c r="AJ15" s="10"/>
      <c r="AK15" s="10"/>
      <c r="AL15" s="10"/>
    </row>
    <row r="16" spans="2:38" ht="16.5" customHeight="1">
      <c r="B16" s="2"/>
      <c r="C16" s="199" t="s">
        <v>99</v>
      </c>
      <c r="D16" s="199"/>
      <c r="E16" s="199"/>
      <c r="F16" s="199"/>
      <c r="G16" s="199"/>
      <c r="H16" s="199"/>
      <c r="I16" s="199"/>
      <c r="J16" s="199"/>
      <c r="K16" s="199"/>
      <c r="L16" s="199"/>
      <c r="M16" s="199"/>
      <c r="N16" s="199"/>
      <c r="O16" s="199"/>
      <c r="P16" s="199"/>
      <c r="Q16" s="199"/>
      <c r="R16" s="199"/>
      <c r="S16" s="14"/>
      <c r="T16" s="198" t="s">
        <v>100</v>
      </c>
      <c r="U16" s="198"/>
      <c r="V16" s="198"/>
      <c r="W16" s="198"/>
      <c r="X16" s="198"/>
      <c r="Y16" s="198"/>
      <c r="Z16" s="198"/>
      <c r="AA16" s="198"/>
      <c r="AB16" s="198"/>
      <c r="AC16" s="198"/>
      <c r="AD16" s="198"/>
      <c r="AE16" s="198"/>
      <c r="AF16" s="198"/>
      <c r="AG16" s="198"/>
      <c r="AH16" s="198"/>
      <c r="AI16" s="198"/>
      <c r="AJ16" s="198"/>
      <c r="AK16" s="198"/>
      <c r="AL16" s="198"/>
    </row>
    <row r="17" spans="2:38" ht="16.5" customHeight="1">
      <c r="B17" s="2"/>
      <c r="C17" s="199"/>
      <c r="D17" s="199"/>
      <c r="E17" s="199"/>
      <c r="F17" s="199"/>
      <c r="G17" s="199"/>
      <c r="H17" s="199"/>
      <c r="I17" s="199"/>
      <c r="J17" s="199"/>
      <c r="K17" s="199"/>
      <c r="L17" s="199"/>
      <c r="M17" s="199"/>
      <c r="N17" s="199"/>
      <c r="O17" s="199"/>
      <c r="P17" s="199"/>
      <c r="Q17" s="199"/>
      <c r="R17" s="199"/>
      <c r="S17" s="14"/>
      <c r="T17" s="198"/>
      <c r="U17" s="198"/>
      <c r="V17" s="198"/>
      <c r="W17" s="198"/>
      <c r="X17" s="198"/>
      <c r="Y17" s="198"/>
      <c r="Z17" s="198"/>
      <c r="AA17" s="198"/>
      <c r="AB17" s="198"/>
      <c r="AC17" s="198"/>
      <c r="AD17" s="198"/>
      <c r="AE17" s="198"/>
      <c r="AF17" s="198"/>
      <c r="AG17" s="198"/>
      <c r="AH17" s="198"/>
      <c r="AI17" s="198"/>
      <c r="AJ17" s="198"/>
      <c r="AK17" s="198"/>
      <c r="AL17" s="198"/>
    </row>
    <row r="18" spans="2:38" ht="16.5" customHeight="1">
      <c r="B18" s="2"/>
      <c r="C18" s="199"/>
      <c r="D18" s="199"/>
      <c r="E18" s="199"/>
      <c r="F18" s="199"/>
      <c r="G18" s="199"/>
      <c r="H18" s="199"/>
      <c r="I18" s="199"/>
      <c r="J18" s="199"/>
      <c r="K18" s="199"/>
      <c r="L18" s="199"/>
      <c r="M18" s="199"/>
      <c r="N18" s="199"/>
      <c r="O18" s="199"/>
      <c r="P18" s="199"/>
      <c r="Q18" s="199"/>
      <c r="R18" s="199"/>
      <c r="S18" s="14"/>
      <c r="T18" s="198"/>
      <c r="U18" s="198"/>
      <c r="V18" s="198"/>
      <c r="W18" s="198"/>
      <c r="X18" s="198"/>
      <c r="Y18" s="198"/>
      <c r="Z18" s="198"/>
      <c r="AA18" s="198"/>
      <c r="AB18" s="198"/>
      <c r="AC18" s="198"/>
      <c r="AD18" s="198"/>
      <c r="AE18" s="198"/>
      <c r="AF18" s="198"/>
      <c r="AG18" s="198"/>
      <c r="AH18" s="198"/>
      <c r="AI18" s="198"/>
      <c r="AJ18" s="198"/>
      <c r="AK18" s="198"/>
      <c r="AL18" s="198"/>
    </row>
    <row r="19" spans="2:38" ht="16.5" customHeight="1">
      <c r="B19" s="2"/>
      <c r="C19" s="199"/>
      <c r="D19" s="199"/>
      <c r="E19" s="199"/>
      <c r="F19" s="199"/>
      <c r="G19" s="199"/>
      <c r="H19" s="199"/>
      <c r="I19" s="199"/>
      <c r="J19" s="199"/>
      <c r="K19" s="199"/>
      <c r="L19" s="199"/>
      <c r="M19" s="199"/>
      <c r="N19" s="199"/>
      <c r="O19" s="199"/>
      <c r="P19" s="199"/>
      <c r="Q19" s="199"/>
      <c r="R19" s="199"/>
      <c r="S19" s="14"/>
      <c r="T19" s="198"/>
      <c r="U19" s="198"/>
      <c r="V19" s="198"/>
      <c r="W19" s="198"/>
      <c r="X19" s="198"/>
      <c r="Y19" s="198"/>
      <c r="Z19" s="198"/>
      <c r="AA19" s="198"/>
      <c r="AB19" s="198"/>
      <c r="AC19" s="198"/>
      <c r="AD19" s="198"/>
      <c r="AE19" s="198"/>
      <c r="AF19" s="198"/>
      <c r="AG19" s="198"/>
      <c r="AH19" s="198"/>
      <c r="AI19" s="198"/>
      <c r="AJ19" s="198"/>
      <c r="AK19" s="198"/>
      <c r="AL19" s="198"/>
    </row>
    <row r="20" spans="2:38" ht="16.5" customHeight="1">
      <c r="B20" s="2"/>
      <c r="C20" s="199"/>
      <c r="D20" s="199"/>
      <c r="E20" s="199"/>
      <c r="F20" s="199"/>
      <c r="G20" s="199"/>
      <c r="H20" s="199"/>
      <c r="I20" s="199"/>
      <c r="J20" s="199"/>
      <c r="K20" s="199"/>
      <c r="L20" s="199"/>
      <c r="M20" s="199"/>
      <c r="N20" s="199"/>
      <c r="O20" s="199"/>
      <c r="P20" s="199"/>
      <c r="Q20" s="199"/>
      <c r="R20" s="199"/>
      <c r="S20" s="14"/>
      <c r="T20" s="198"/>
      <c r="U20" s="198"/>
      <c r="V20" s="198"/>
      <c r="W20" s="198"/>
      <c r="X20" s="198"/>
      <c r="Y20" s="198"/>
      <c r="Z20" s="198"/>
      <c r="AA20" s="198"/>
      <c r="AB20" s="198"/>
      <c r="AC20" s="198"/>
      <c r="AD20" s="198"/>
      <c r="AE20" s="198"/>
      <c r="AF20" s="198"/>
      <c r="AG20" s="198"/>
      <c r="AH20" s="198"/>
      <c r="AI20" s="198"/>
      <c r="AJ20" s="198"/>
      <c r="AK20" s="198"/>
      <c r="AL20" s="198"/>
    </row>
    <row r="21" spans="2:38" ht="16.5" customHeight="1">
      <c r="B21" s="2"/>
      <c r="C21" s="199"/>
      <c r="D21" s="199"/>
      <c r="E21" s="199"/>
      <c r="F21" s="199"/>
      <c r="G21" s="199"/>
      <c r="H21" s="199"/>
      <c r="I21" s="199"/>
      <c r="J21" s="199"/>
      <c r="K21" s="199"/>
      <c r="L21" s="199"/>
      <c r="M21" s="199"/>
      <c r="N21" s="199"/>
      <c r="O21" s="199"/>
      <c r="P21" s="199"/>
      <c r="Q21" s="199"/>
      <c r="R21" s="199"/>
      <c r="S21" s="14"/>
      <c r="T21" s="198"/>
      <c r="U21" s="198"/>
      <c r="V21" s="198"/>
      <c r="W21" s="198"/>
      <c r="X21" s="198"/>
      <c r="Y21" s="198"/>
      <c r="Z21" s="198"/>
      <c r="AA21" s="198"/>
      <c r="AB21" s="198"/>
      <c r="AC21" s="198"/>
      <c r="AD21" s="198"/>
      <c r="AE21" s="198"/>
      <c r="AF21" s="198"/>
      <c r="AG21" s="198"/>
      <c r="AH21" s="198"/>
      <c r="AI21" s="198"/>
      <c r="AJ21" s="198"/>
      <c r="AK21" s="198"/>
      <c r="AL21" s="198"/>
    </row>
    <row r="22" spans="2:38" ht="16.5" customHeight="1">
      <c r="B22" s="2"/>
      <c r="C22" s="199"/>
      <c r="D22" s="199"/>
      <c r="E22" s="199"/>
      <c r="F22" s="199"/>
      <c r="G22" s="199"/>
      <c r="H22" s="199"/>
      <c r="I22" s="199"/>
      <c r="J22" s="199"/>
      <c r="K22" s="199"/>
      <c r="L22" s="199"/>
      <c r="M22" s="199"/>
      <c r="N22" s="199"/>
      <c r="O22" s="199"/>
      <c r="P22" s="199"/>
      <c r="Q22" s="199"/>
      <c r="R22" s="199"/>
      <c r="S22" s="14"/>
      <c r="T22" s="198"/>
      <c r="U22" s="198"/>
      <c r="V22" s="198"/>
      <c r="W22" s="198"/>
      <c r="X22" s="198"/>
      <c r="Y22" s="198"/>
      <c r="Z22" s="198"/>
      <c r="AA22" s="198"/>
      <c r="AB22" s="198"/>
      <c r="AC22" s="198"/>
      <c r="AD22" s="198"/>
      <c r="AE22" s="198"/>
      <c r="AF22" s="198"/>
      <c r="AG22" s="198"/>
      <c r="AH22" s="198"/>
      <c r="AI22" s="198"/>
      <c r="AJ22" s="198"/>
      <c r="AK22" s="198"/>
      <c r="AL22" s="198"/>
    </row>
    <row r="23" spans="2:38" ht="16.5" customHeight="1">
      <c r="B23" s="2"/>
      <c r="C23" s="199"/>
      <c r="D23" s="199"/>
      <c r="E23" s="199"/>
      <c r="F23" s="199"/>
      <c r="G23" s="199"/>
      <c r="H23" s="199"/>
      <c r="I23" s="199"/>
      <c r="J23" s="199"/>
      <c r="K23" s="199"/>
      <c r="L23" s="199"/>
      <c r="M23" s="199"/>
      <c r="N23" s="199"/>
      <c r="O23" s="199"/>
      <c r="P23" s="199"/>
      <c r="Q23" s="199"/>
      <c r="R23" s="199"/>
      <c r="S23" s="14"/>
      <c r="T23" s="198"/>
      <c r="U23" s="198"/>
      <c r="V23" s="198"/>
      <c r="W23" s="198"/>
      <c r="X23" s="198"/>
      <c r="Y23" s="198"/>
      <c r="Z23" s="198"/>
      <c r="AA23" s="198"/>
      <c r="AB23" s="198"/>
      <c r="AC23" s="198"/>
      <c r="AD23" s="198"/>
      <c r="AE23" s="198"/>
      <c r="AF23" s="198"/>
      <c r="AG23" s="198"/>
      <c r="AH23" s="198"/>
      <c r="AI23" s="198"/>
      <c r="AJ23" s="198"/>
      <c r="AK23" s="198"/>
      <c r="AL23" s="198"/>
    </row>
    <row r="24" spans="2:34" ht="13.5">
      <c r="B24" s="2"/>
      <c r="C24" s="284" t="s">
        <v>71</v>
      </c>
      <c r="D24" s="284"/>
      <c r="E24" s="284"/>
      <c r="F24" s="284"/>
      <c r="G24" s="284"/>
      <c r="H24" s="284"/>
      <c r="I24" s="284"/>
      <c r="J24" s="284"/>
      <c r="K24" s="284"/>
      <c r="L24" s="284"/>
      <c r="M24" s="284"/>
      <c r="N24" s="284"/>
      <c r="O24" s="9"/>
      <c r="P24" s="9"/>
      <c r="Q24" s="9"/>
      <c r="T24" s="284" t="s">
        <v>72</v>
      </c>
      <c r="U24" s="284"/>
      <c r="V24" s="284"/>
      <c r="W24" s="284"/>
      <c r="X24" s="284"/>
      <c r="Y24" s="284"/>
      <c r="Z24" s="284"/>
      <c r="AA24" s="284"/>
      <c r="AB24" s="284"/>
      <c r="AC24" s="284"/>
      <c r="AD24" s="284"/>
      <c r="AE24" s="284"/>
      <c r="AF24" s="9"/>
      <c r="AG24" s="9"/>
      <c r="AH24" s="9"/>
    </row>
    <row r="25" spans="2:34" ht="13.5">
      <c r="B25" s="2"/>
      <c r="C25" s="285"/>
      <c r="D25" s="285"/>
      <c r="E25" s="285"/>
      <c r="F25" s="285"/>
      <c r="G25" s="285"/>
      <c r="H25" s="285"/>
      <c r="I25" s="285"/>
      <c r="J25" s="285"/>
      <c r="K25" s="285"/>
      <c r="L25" s="285"/>
      <c r="M25" s="285"/>
      <c r="N25" s="285"/>
      <c r="O25" s="9"/>
      <c r="P25" s="9"/>
      <c r="Q25" s="9"/>
      <c r="T25" s="285"/>
      <c r="U25" s="285"/>
      <c r="V25" s="285"/>
      <c r="W25" s="285"/>
      <c r="X25" s="285"/>
      <c r="Y25" s="285"/>
      <c r="Z25" s="285"/>
      <c r="AA25" s="285"/>
      <c r="AB25" s="285"/>
      <c r="AC25" s="285"/>
      <c r="AD25" s="285"/>
      <c r="AE25" s="285"/>
      <c r="AF25" s="9"/>
      <c r="AG25" s="9"/>
      <c r="AH25" s="9"/>
    </row>
    <row r="26" spans="2:34" ht="13.5">
      <c r="B26" s="2"/>
      <c r="C26" s="200" t="s">
        <v>45</v>
      </c>
      <c r="D26" s="200"/>
      <c r="E26" s="200"/>
      <c r="F26" s="200"/>
      <c r="G26" s="200"/>
      <c r="H26" s="183" t="s">
        <v>42</v>
      </c>
      <c r="I26" s="183"/>
      <c r="J26" s="183"/>
      <c r="K26" s="183"/>
      <c r="L26" s="183"/>
      <c r="M26" s="183" t="s">
        <v>43</v>
      </c>
      <c r="N26" s="183"/>
      <c r="O26" s="183"/>
      <c r="P26" s="183"/>
      <c r="Q26" s="183"/>
      <c r="T26" s="200" t="s">
        <v>45</v>
      </c>
      <c r="U26" s="200"/>
      <c r="V26" s="200"/>
      <c r="W26" s="200"/>
      <c r="X26" s="200"/>
      <c r="Y26" s="183" t="s">
        <v>42</v>
      </c>
      <c r="Z26" s="183"/>
      <c r="AA26" s="183"/>
      <c r="AB26" s="183"/>
      <c r="AC26" s="183"/>
      <c r="AD26" s="13"/>
      <c r="AE26" s="13"/>
      <c r="AF26" s="13"/>
      <c r="AG26" s="13"/>
      <c r="AH26" s="13"/>
    </row>
    <row r="27" spans="2:34" ht="13.5">
      <c r="B27" s="2"/>
      <c r="C27" s="186"/>
      <c r="D27" s="186"/>
      <c r="E27" s="186"/>
      <c r="F27" s="186"/>
      <c r="G27" s="186"/>
      <c r="H27" s="184"/>
      <c r="I27" s="184"/>
      <c r="J27" s="184"/>
      <c r="K27" s="184"/>
      <c r="L27" s="184"/>
      <c r="M27" s="184"/>
      <c r="N27" s="184"/>
      <c r="O27" s="184"/>
      <c r="P27" s="184"/>
      <c r="Q27" s="184"/>
      <c r="T27" s="186"/>
      <c r="U27" s="186"/>
      <c r="V27" s="186"/>
      <c r="W27" s="186"/>
      <c r="X27" s="186"/>
      <c r="Y27" s="184"/>
      <c r="Z27" s="184"/>
      <c r="AA27" s="184"/>
      <c r="AB27" s="184"/>
      <c r="AC27" s="184"/>
      <c r="AD27" s="15"/>
      <c r="AE27" s="13"/>
      <c r="AF27" s="13"/>
      <c r="AG27" s="13"/>
      <c r="AH27" s="13"/>
    </row>
    <row r="28" spans="2:34" ht="13.5">
      <c r="B28" s="2"/>
      <c r="C28" s="185" t="s">
        <v>44</v>
      </c>
      <c r="D28" s="185"/>
      <c r="E28" s="185"/>
      <c r="F28" s="185"/>
      <c r="G28" s="185"/>
      <c r="H28" s="185"/>
      <c r="I28" s="201"/>
      <c r="J28" s="201"/>
      <c r="K28" s="201"/>
      <c r="L28" s="201"/>
      <c r="M28" s="201"/>
      <c r="N28" s="201"/>
      <c r="O28" s="183" t="s">
        <v>41</v>
      </c>
      <c r="P28" s="183"/>
      <c r="Q28" s="183"/>
      <c r="T28" s="185" t="s">
        <v>44</v>
      </c>
      <c r="U28" s="185"/>
      <c r="V28" s="185"/>
      <c r="W28" s="185"/>
      <c r="X28" s="185"/>
      <c r="Y28" s="185"/>
      <c r="Z28" s="201"/>
      <c r="AA28" s="201"/>
      <c r="AB28" s="201"/>
      <c r="AC28" s="201"/>
      <c r="AD28" s="201"/>
      <c r="AE28" s="183"/>
      <c r="AF28" s="183" t="s">
        <v>41</v>
      </c>
      <c r="AG28" s="183"/>
      <c r="AH28" s="183"/>
    </row>
    <row r="29" spans="2:34" ht="13.5">
      <c r="B29" s="2"/>
      <c r="C29" s="186"/>
      <c r="D29" s="186"/>
      <c r="E29" s="186"/>
      <c r="F29" s="186"/>
      <c r="G29" s="186"/>
      <c r="H29" s="186"/>
      <c r="I29" s="184"/>
      <c r="J29" s="184"/>
      <c r="K29" s="184"/>
      <c r="L29" s="184"/>
      <c r="M29" s="184"/>
      <c r="N29" s="184"/>
      <c r="O29" s="184"/>
      <c r="P29" s="184"/>
      <c r="Q29" s="184"/>
      <c r="T29" s="186"/>
      <c r="U29" s="186"/>
      <c r="V29" s="186"/>
      <c r="W29" s="186"/>
      <c r="X29" s="186"/>
      <c r="Y29" s="186"/>
      <c r="Z29" s="184"/>
      <c r="AA29" s="184"/>
      <c r="AB29" s="184"/>
      <c r="AC29" s="184"/>
      <c r="AD29" s="184"/>
      <c r="AE29" s="184"/>
      <c r="AF29" s="184"/>
      <c r="AG29" s="184"/>
      <c r="AH29" s="184"/>
    </row>
    <row r="30" spans="2:34" ht="13.5">
      <c r="B30" s="2" t="s">
        <v>73</v>
      </c>
      <c r="T30" s="13"/>
      <c r="U30" s="13"/>
      <c r="V30" s="13"/>
      <c r="W30" s="13"/>
      <c r="X30" s="13"/>
      <c r="Y30" s="13"/>
      <c r="Z30" s="16"/>
      <c r="AA30" s="16"/>
      <c r="AB30" s="16"/>
      <c r="AC30" s="16"/>
      <c r="AD30" s="16"/>
      <c r="AE30" s="16"/>
      <c r="AF30" s="16"/>
      <c r="AG30" s="16"/>
      <c r="AH30" s="16"/>
    </row>
    <row r="31" spans="2:34" ht="7.5" customHeight="1">
      <c r="B31" s="2"/>
      <c r="T31" s="13"/>
      <c r="U31" s="13"/>
      <c r="V31" s="13"/>
      <c r="W31" s="13"/>
      <c r="X31" s="13"/>
      <c r="Y31" s="13"/>
      <c r="Z31" s="16"/>
      <c r="AA31" s="16"/>
      <c r="AB31" s="16"/>
      <c r="AC31" s="16"/>
      <c r="AD31" s="16"/>
      <c r="AE31" s="16"/>
      <c r="AF31" s="16"/>
      <c r="AG31" s="16"/>
      <c r="AH31" s="16"/>
    </row>
    <row r="32" spans="2:38" s="2" customFormat="1" ht="15" customHeight="1">
      <c r="B32" s="6" t="s">
        <v>58</v>
      </c>
      <c r="C32" s="17"/>
      <c r="D32" s="17"/>
      <c r="E32" s="17"/>
      <c r="F32" s="17"/>
      <c r="G32" s="17"/>
      <c r="H32" s="17"/>
      <c r="I32" s="17"/>
      <c r="J32" s="17"/>
      <c r="K32" s="17"/>
      <c r="L32" s="17"/>
      <c r="M32" s="17"/>
      <c r="N32" s="17"/>
      <c r="O32" s="17"/>
      <c r="P32" s="17"/>
      <c r="Q32" s="17"/>
      <c r="R32" s="17"/>
      <c r="S32" s="17"/>
      <c r="T32" s="18" t="s">
        <v>91</v>
      </c>
      <c r="U32" s="19"/>
      <c r="V32" s="19"/>
      <c r="W32" s="19"/>
      <c r="X32" s="19"/>
      <c r="Y32" s="19"/>
      <c r="Z32" s="19"/>
      <c r="AA32" s="19"/>
      <c r="AB32" s="19"/>
      <c r="AC32" s="19"/>
      <c r="AD32" s="19"/>
      <c r="AE32" s="19"/>
      <c r="AF32" s="19"/>
      <c r="AG32" s="19"/>
      <c r="AH32" s="19"/>
      <c r="AI32" s="19"/>
      <c r="AJ32" s="19"/>
      <c r="AK32" s="19"/>
      <c r="AL32" s="19"/>
    </row>
    <row r="33" spans="2:38" s="2" customFormat="1" ht="15" customHeight="1">
      <c r="B33" s="187" t="s">
        <v>92</v>
      </c>
      <c r="C33" s="187"/>
      <c r="D33" s="187"/>
      <c r="E33" s="187"/>
      <c r="F33" s="187"/>
      <c r="G33" s="187"/>
      <c r="H33" s="187"/>
      <c r="I33" s="187"/>
      <c r="J33" s="187"/>
      <c r="K33" s="187"/>
      <c r="L33" s="187"/>
      <c r="M33" s="187"/>
      <c r="N33" s="187"/>
      <c r="O33" s="187"/>
      <c r="P33" s="187"/>
      <c r="Q33" s="187"/>
      <c r="R33" s="187"/>
      <c r="S33" s="17"/>
      <c r="T33" s="177" t="s">
        <v>81</v>
      </c>
      <c r="U33" s="178"/>
      <c r="V33" s="178"/>
      <c r="W33" s="178"/>
      <c r="X33" s="178"/>
      <c r="Y33" s="178"/>
      <c r="Z33" s="178"/>
      <c r="AA33" s="178"/>
      <c r="AB33" s="178"/>
      <c r="AC33" s="178"/>
      <c r="AD33" s="178"/>
      <c r="AE33" s="178"/>
      <c r="AF33" s="178"/>
      <c r="AG33" s="178"/>
      <c r="AH33" s="178"/>
      <c r="AI33" s="178"/>
      <c r="AJ33" s="178"/>
      <c r="AK33" s="178"/>
      <c r="AL33" s="179"/>
    </row>
    <row r="34" spans="2:38" s="2" customFormat="1" ht="15" customHeight="1">
      <c r="B34" s="6"/>
      <c r="C34" s="194" t="s">
        <v>27</v>
      </c>
      <c r="D34" s="195"/>
      <c r="E34" s="188" t="s">
        <v>59</v>
      </c>
      <c r="F34" s="189"/>
      <c r="G34" s="189"/>
      <c r="H34" s="189"/>
      <c r="I34" s="189"/>
      <c r="J34" s="189"/>
      <c r="K34" s="189"/>
      <c r="L34" s="189"/>
      <c r="M34" s="189"/>
      <c r="N34" s="189"/>
      <c r="O34" s="189"/>
      <c r="P34" s="189"/>
      <c r="Q34" s="189"/>
      <c r="R34" s="190"/>
      <c r="S34" s="17"/>
      <c r="T34" s="180"/>
      <c r="U34" s="181"/>
      <c r="V34" s="181"/>
      <c r="W34" s="181"/>
      <c r="X34" s="181"/>
      <c r="Y34" s="181"/>
      <c r="Z34" s="181"/>
      <c r="AA34" s="181"/>
      <c r="AB34" s="181"/>
      <c r="AC34" s="181"/>
      <c r="AD34" s="181"/>
      <c r="AE34" s="181"/>
      <c r="AF34" s="181"/>
      <c r="AG34" s="181"/>
      <c r="AH34" s="181"/>
      <c r="AI34" s="181"/>
      <c r="AJ34" s="181"/>
      <c r="AK34" s="181"/>
      <c r="AL34" s="182"/>
    </row>
    <row r="35" spans="2:38" s="2" customFormat="1" ht="15" customHeight="1">
      <c r="B35" s="6"/>
      <c r="C35" s="196"/>
      <c r="D35" s="197"/>
      <c r="E35" s="191"/>
      <c r="F35" s="192"/>
      <c r="G35" s="192"/>
      <c r="H35" s="192"/>
      <c r="I35" s="192"/>
      <c r="J35" s="192"/>
      <c r="K35" s="192"/>
      <c r="L35" s="192"/>
      <c r="M35" s="192"/>
      <c r="N35" s="192"/>
      <c r="O35" s="192"/>
      <c r="P35" s="192"/>
      <c r="Q35" s="192"/>
      <c r="R35" s="193"/>
      <c r="S35" s="17"/>
      <c r="T35" s="227"/>
      <c r="U35" s="227"/>
      <c r="V35" s="228" t="s">
        <v>95</v>
      </c>
      <c r="W35" s="228"/>
      <c r="X35" s="228"/>
      <c r="Y35" s="228"/>
      <c r="Z35" s="228"/>
      <c r="AA35" s="228"/>
      <c r="AB35" s="228"/>
      <c r="AC35" s="228"/>
      <c r="AD35" s="228"/>
      <c r="AE35" s="228"/>
      <c r="AF35" s="228"/>
      <c r="AG35" s="228"/>
      <c r="AH35" s="228"/>
      <c r="AI35" s="228"/>
      <c r="AJ35" s="228"/>
      <c r="AK35" s="228"/>
      <c r="AL35" s="228"/>
    </row>
    <row r="36" spans="2:38" s="2" customFormat="1" ht="15" customHeight="1">
      <c r="B36" s="6"/>
      <c r="C36" s="194" t="s">
        <v>27</v>
      </c>
      <c r="D36" s="195"/>
      <c r="E36" s="188" t="s">
        <v>60</v>
      </c>
      <c r="F36" s="189"/>
      <c r="G36" s="189"/>
      <c r="H36" s="189"/>
      <c r="I36" s="189"/>
      <c r="J36" s="189"/>
      <c r="K36" s="189"/>
      <c r="L36" s="189"/>
      <c r="M36" s="189"/>
      <c r="N36" s="189"/>
      <c r="O36" s="189"/>
      <c r="P36" s="189"/>
      <c r="Q36" s="189"/>
      <c r="R36" s="190"/>
      <c r="S36" s="17"/>
      <c r="T36" s="227"/>
      <c r="U36" s="227"/>
      <c r="V36" s="228"/>
      <c r="W36" s="228"/>
      <c r="X36" s="228"/>
      <c r="Y36" s="228"/>
      <c r="Z36" s="228"/>
      <c r="AA36" s="228"/>
      <c r="AB36" s="228"/>
      <c r="AC36" s="228"/>
      <c r="AD36" s="228"/>
      <c r="AE36" s="228"/>
      <c r="AF36" s="228"/>
      <c r="AG36" s="228"/>
      <c r="AH36" s="228"/>
      <c r="AI36" s="228"/>
      <c r="AJ36" s="228"/>
      <c r="AK36" s="228"/>
      <c r="AL36" s="228"/>
    </row>
    <row r="37" spans="2:38" s="2" customFormat="1" ht="15" customHeight="1">
      <c r="B37" s="6"/>
      <c r="C37" s="196"/>
      <c r="D37" s="197"/>
      <c r="E37" s="191"/>
      <c r="F37" s="192"/>
      <c r="G37" s="192"/>
      <c r="H37" s="192"/>
      <c r="I37" s="192"/>
      <c r="J37" s="192"/>
      <c r="K37" s="192"/>
      <c r="L37" s="192"/>
      <c r="M37" s="192"/>
      <c r="N37" s="192"/>
      <c r="O37" s="192"/>
      <c r="P37" s="192"/>
      <c r="Q37" s="192"/>
      <c r="R37" s="193"/>
      <c r="S37" s="17"/>
      <c r="T37" s="226"/>
      <c r="U37" s="226"/>
      <c r="V37" s="229" t="s">
        <v>79</v>
      </c>
      <c r="W37" s="229"/>
      <c r="X37" s="229"/>
      <c r="Y37" s="229"/>
      <c r="Z37" s="229"/>
      <c r="AA37" s="229"/>
      <c r="AB37" s="229"/>
      <c r="AC37" s="229"/>
      <c r="AD37" s="229"/>
      <c r="AE37" s="229"/>
      <c r="AF37" s="229"/>
      <c r="AG37" s="229"/>
      <c r="AH37" s="229"/>
      <c r="AI37" s="229"/>
      <c r="AJ37" s="229"/>
      <c r="AK37" s="229"/>
      <c r="AL37" s="229"/>
    </row>
    <row r="38" spans="2:38" s="2" customFormat="1" ht="17.25" customHeight="1">
      <c r="B38" s="17"/>
      <c r="C38" s="202" t="s">
        <v>62</v>
      </c>
      <c r="D38" s="202"/>
      <c r="E38" s="202"/>
      <c r="F38" s="202"/>
      <c r="G38" s="202"/>
      <c r="H38" s="202"/>
      <c r="I38" s="202"/>
      <c r="J38" s="202"/>
      <c r="K38" s="202"/>
      <c r="L38" s="202"/>
      <c r="M38" s="202"/>
      <c r="N38" s="202"/>
      <c r="O38" s="202"/>
      <c r="P38" s="202"/>
      <c r="Q38" s="202"/>
      <c r="R38" s="202"/>
      <c r="S38" s="20"/>
      <c r="T38" s="226"/>
      <c r="U38" s="226"/>
      <c r="V38" s="229"/>
      <c r="W38" s="229"/>
      <c r="X38" s="229"/>
      <c r="Y38" s="229"/>
      <c r="Z38" s="229"/>
      <c r="AA38" s="229"/>
      <c r="AB38" s="229"/>
      <c r="AC38" s="229"/>
      <c r="AD38" s="229"/>
      <c r="AE38" s="229"/>
      <c r="AF38" s="229"/>
      <c r="AG38" s="229"/>
      <c r="AH38" s="229"/>
      <c r="AI38" s="229"/>
      <c r="AJ38" s="229"/>
      <c r="AK38" s="229"/>
      <c r="AL38" s="229"/>
    </row>
    <row r="39" spans="2:38" s="2" customFormat="1" ht="17.25" customHeight="1">
      <c r="B39" s="17"/>
      <c r="C39" s="203"/>
      <c r="D39" s="203"/>
      <c r="E39" s="203"/>
      <c r="F39" s="203"/>
      <c r="G39" s="203"/>
      <c r="H39" s="203"/>
      <c r="I39" s="203"/>
      <c r="J39" s="203"/>
      <c r="K39" s="203"/>
      <c r="L39" s="203"/>
      <c r="M39" s="203"/>
      <c r="N39" s="203"/>
      <c r="O39" s="203"/>
      <c r="P39" s="203"/>
      <c r="Q39" s="203"/>
      <c r="R39" s="203"/>
      <c r="S39" s="20"/>
      <c r="T39" s="226"/>
      <c r="U39" s="226"/>
      <c r="V39" s="228" t="s">
        <v>80</v>
      </c>
      <c r="W39" s="228"/>
      <c r="X39" s="228"/>
      <c r="Y39" s="228"/>
      <c r="Z39" s="228"/>
      <c r="AA39" s="228"/>
      <c r="AB39" s="228"/>
      <c r="AC39" s="228"/>
      <c r="AD39" s="228"/>
      <c r="AE39" s="228"/>
      <c r="AF39" s="228"/>
      <c r="AG39" s="228"/>
      <c r="AH39" s="228"/>
      <c r="AI39" s="228"/>
      <c r="AJ39" s="228"/>
      <c r="AK39" s="228"/>
      <c r="AL39" s="228"/>
    </row>
    <row r="40" spans="2:38" s="2" customFormat="1" ht="17.25" customHeight="1">
      <c r="B40" s="17"/>
      <c r="C40" s="21"/>
      <c r="D40" s="21"/>
      <c r="E40" s="21"/>
      <c r="F40" s="21"/>
      <c r="G40" s="21"/>
      <c r="H40" s="21"/>
      <c r="I40" s="21"/>
      <c r="J40" s="21"/>
      <c r="K40" s="21"/>
      <c r="L40" s="21"/>
      <c r="M40" s="21"/>
      <c r="N40" s="21"/>
      <c r="O40" s="21"/>
      <c r="P40" s="21"/>
      <c r="Q40" s="21"/>
      <c r="R40" s="21"/>
      <c r="S40" s="20"/>
      <c r="T40" s="226"/>
      <c r="U40" s="226"/>
      <c r="V40" s="228"/>
      <c r="W40" s="228"/>
      <c r="X40" s="228"/>
      <c r="Y40" s="228"/>
      <c r="Z40" s="228"/>
      <c r="AA40" s="228"/>
      <c r="AB40" s="228"/>
      <c r="AC40" s="228"/>
      <c r="AD40" s="228"/>
      <c r="AE40" s="228"/>
      <c r="AF40" s="228"/>
      <c r="AG40" s="228"/>
      <c r="AH40" s="228"/>
      <c r="AI40" s="228"/>
      <c r="AJ40" s="228"/>
      <c r="AK40" s="228"/>
      <c r="AL40" s="228"/>
    </row>
    <row r="41" spans="2:38" s="2" customFormat="1" ht="6" customHeight="1">
      <c r="B41" s="6"/>
      <c r="C41" s="17"/>
      <c r="D41" s="17"/>
      <c r="E41" s="17"/>
      <c r="F41" s="17"/>
      <c r="G41" s="17"/>
      <c r="H41" s="17"/>
      <c r="I41" s="17"/>
      <c r="J41" s="17"/>
      <c r="K41" s="17"/>
      <c r="L41" s="17"/>
      <c r="M41" s="17"/>
      <c r="N41" s="17"/>
      <c r="O41" s="17"/>
      <c r="P41" s="17"/>
      <c r="Q41" s="17"/>
      <c r="R41" s="17"/>
      <c r="S41" s="17"/>
      <c r="T41" s="17"/>
      <c r="U41" s="17"/>
      <c r="V41" s="17"/>
      <c r="W41" s="17"/>
      <c r="X41" s="17"/>
      <c r="Y41" s="17"/>
      <c r="Z41" s="22"/>
      <c r="AA41" s="22"/>
      <c r="AB41" s="22"/>
      <c r="AC41" s="22"/>
      <c r="AD41" s="22"/>
      <c r="AE41" s="22"/>
      <c r="AF41" s="22"/>
      <c r="AG41" s="22"/>
      <c r="AH41" s="22"/>
      <c r="AI41" s="22"/>
      <c r="AJ41" s="22"/>
      <c r="AK41" s="22"/>
      <c r="AL41" s="22"/>
    </row>
    <row r="42" s="2" customFormat="1" ht="15" customHeight="1">
      <c r="B42" s="23" t="s">
        <v>93</v>
      </c>
    </row>
    <row r="43" spans="2:38" s="2" customFormat="1" ht="15" customHeight="1">
      <c r="B43" s="211" t="s">
        <v>24</v>
      </c>
      <c r="C43" s="212"/>
      <c r="D43" s="75" t="s">
        <v>29</v>
      </c>
      <c r="E43" s="76"/>
      <c r="F43" s="76"/>
      <c r="G43" s="76"/>
      <c r="H43" s="76"/>
      <c r="I43" s="76"/>
      <c r="J43" s="76"/>
      <c r="K43" s="76"/>
      <c r="L43" s="76"/>
      <c r="M43" s="76"/>
      <c r="N43" s="76"/>
      <c r="O43" s="76"/>
      <c r="P43" s="77"/>
      <c r="Q43" s="75" t="s">
        <v>63</v>
      </c>
      <c r="R43" s="164"/>
      <c r="S43" s="164"/>
      <c r="T43" s="164"/>
      <c r="U43" s="75" t="s">
        <v>64</v>
      </c>
      <c r="V43" s="164"/>
      <c r="W43" s="164"/>
      <c r="X43" s="212"/>
      <c r="Y43" s="84" t="s">
        <v>68</v>
      </c>
      <c r="Z43" s="85"/>
      <c r="AA43" s="85"/>
      <c r="AB43" s="286"/>
      <c r="AC43" s="76" t="s">
        <v>30</v>
      </c>
      <c r="AD43" s="76"/>
      <c r="AE43" s="76"/>
      <c r="AF43" s="76"/>
      <c r="AG43" s="76"/>
      <c r="AH43" s="76"/>
      <c r="AI43" s="76"/>
      <c r="AJ43" s="76"/>
      <c r="AK43" s="76"/>
      <c r="AL43" s="77"/>
    </row>
    <row r="44" spans="2:38" s="2" customFormat="1" ht="15" customHeight="1">
      <c r="B44" s="88"/>
      <c r="C44" s="213"/>
      <c r="D44" s="81"/>
      <c r="E44" s="82"/>
      <c r="F44" s="82"/>
      <c r="G44" s="82"/>
      <c r="H44" s="82"/>
      <c r="I44" s="82"/>
      <c r="J44" s="82"/>
      <c r="K44" s="82"/>
      <c r="L44" s="82"/>
      <c r="M44" s="82"/>
      <c r="N44" s="82"/>
      <c r="O44" s="82"/>
      <c r="P44" s="83"/>
      <c r="Q44" s="88"/>
      <c r="R44" s="89"/>
      <c r="S44" s="89"/>
      <c r="T44" s="89"/>
      <c r="U44" s="88"/>
      <c r="V44" s="89"/>
      <c r="W44" s="89"/>
      <c r="X44" s="213"/>
      <c r="Y44" s="287"/>
      <c r="Z44" s="288"/>
      <c r="AA44" s="288"/>
      <c r="AB44" s="289"/>
      <c r="AC44" s="82"/>
      <c r="AD44" s="82"/>
      <c r="AE44" s="82"/>
      <c r="AF44" s="82"/>
      <c r="AG44" s="82"/>
      <c r="AH44" s="82"/>
      <c r="AI44" s="82"/>
      <c r="AJ44" s="82"/>
      <c r="AK44" s="82"/>
      <c r="AL44" s="83"/>
    </row>
    <row r="45" spans="2:38" s="2" customFormat="1" ht="15" customHeight="1">
      <c r="B45" s="276">
        <v>1</v>
      </c>
      <c r="C45" s="276"/>
      <c r="D45" s="170"/>
      <c r="E45" s="171"/>
      <c r="F45" s="171"/>
      <c r="G45" s="171"/>
      <c r="H45" s="171"/>
      <c r="I45" s="171"/>
      <c r="J45" s="171"/>
      <c r="K45" s="171"/>
      <c r="L45" s="171"/>
      <c r="M45" s="171"/>
      <c r="N45" s="171"/>
      <c r="O45" s="171"/>
      <c r="P45" s="172"/>
      <c r="Q45" s="226"/>
      <c r="R45" s="226"/>
      <c r="S45" s="226"/>
      <c r="T45" s="226"/>
      <c r="U45" s="226"/>
      <c r="V45" s="226"/>
      <c r="W45" s="226"/>
      <c r="X45" s="226"/>
      <c r="Y45" s="170"/>
      <c r="Z45" s="171"/>
      <c r="AA45" s="171"/>
      <c r="AB45" s="172"/>
      <c r="AC45" s="171"/>
      <c r="AD45" s="171"/>
      <c r="AE45" s="171"/>
      <c r="AF45" s="171"/>
      <c r="AG45" s="171"/>
      <c r="AH45" s="171"/>
      <c r="AI45" s="171"/>
      <c r="AJ45" s="171"/>
      <c r="AK45" s="171"/>
      <c r="AL45" s="172"/>
    </row>
    <row r="46" spans="2:38" s="2" customFormat="1" ht="15" customHeight="1">
      <c r="B46" s="276"/>
      <c r="C46" s="276"/>
      <c r="D46" s="173"/>
      <c r="E46" s="174"/>
      <c r="F46" s="174"/>
      <c r="G46" s="174"/>
      <c r="H46" s="174"/>
      <c r="I46" s="174"/>
      <c r="J46" s="174"/>
      <c r="K46" s="174"/>
      <c r="L46" s="174"/>
      <c r="M46" s="174"/>
      <c r="N46" s="174"/>
      <c r="O46" s="174"/>
      <c r="P46" s="175"/>
      <c r="Q46" s="226"/>
      <c r="R46" s="226"/>
      <c r="S46" s="226"/>
      <c r="T46" s="226"/>
      <c r="U46" s="226"/>
      <c r="V46" s="226"/>
      <c r="W46" s="226"/>
      <c r="X46" s="226"/>
      <c r="Y46" s="173"/>
      <c r="Z46" s="174"/>
      <c r="AA46" s="174"/>
      <c r="AB46" s="175"/>
      <c r="AC46" s="174"/>
      <c r="AD46" s="174"/>
      <c r="AE46" s="174"/>
      <c r="AF46" s="174"/>
      <c r="AG46" s="174"/>
      <c r="AH46" s="174"/>
      <c r="AI46" s="174"/>
      <c r="AJ46" s="174"/>
      <c r="AK46" s="174"/>
      <c r="AL46" s="175"/>
    </row>
    <row r="47" spans="2:38" s="2" customFormat="1" ht="15" customHeight="1">
      <c r="B47" s="276">
        <v>2</v>
      </c>
      <c r="C47" s="276"/>
      <c r="D47" s="170"/>
      <c r="E47" s="171"/>
      <c r="F47" s="171"/>
      <c r="G47" s="171"/>
      <c r="H47" s="171"/>
      <c r="I47" s="171"/>
      <c r="J47" s="171"/>
      <c r="K47" s="171"/>
      <c r="L47" s="171"/>
      <c r="M47" s="171"/>
      <c r="N47" s="171"/>
      <c r="O47" s="171"/>
      <c r="P47" s="172"/>
      <c r="Q47" s="226"/>
      <c r="R47" s="226"/>
      <c r="S47" s="226"/>
      <c r="T47" s="226"/>
      <c r="U47" s="226"/>
      <c r="V47" s="226"/>
      <c r="W47" s="226"/>
      <c r="X47" s="226"/>
      <c r="Y47" s="170"/>
      <c r="Z47" s="171"/>
      <c r="AA47" s="171"/>
      <c r="AB47" s="172"/>
      <c r="AC47" s="171"/>
      <c r="AD47" s="171"/>
      <c r="AE47" s="171"/>
      <c r="AF47" s="171"/>
      <c r="AG47" s="171"/>
      <c r="AH47" s="171"/>
      <c r="AI47" s="171"/>
      <c r="AJ47" s="171"/>
      <c r="AK47" s="171"/>
      <c r="AL47" s="172"/>
    </row>
    <row r="48" spans="2:38" s="2" customFormat="1" ht="15" customHeight="1">
      <c r="B48" s="276"/>
      <c r="C48" s="276"/>
      <c r="D48" s="173"/>
      <c r="E48" s="174"/>
      <c r="F48" s="174"/>
      <c r="G48" s="174"/>
      <c r="H48" s="174"/>
      <c r="I48" s="174"/>
      <c r="J48" s="174"/>
      <c r="K48" s="174"/>
      <c r="L48" s="174"/>
      <c r="M48" s="174"/>
      <c r="N48" s="174"/>
      <c r="O48" s="174"/>
      <c r="P48" s="175"/>
      <c r="Q48" s="226"/>
      <c r="R48" s="226"/>
      <c r="S48" s="226"/>
      <c r="T48" s="226"/>
      <c r="U48" s="226"/>
      <c r="V48" s="226"/>
      <c r="W48" s="226"/>
      <c r="X48" s="226"/>
      <c r="Y48" s="173"/>
      <c r="Z48" s="174"/>
      <c r="AA48" s="174"/>
      <c r="AB48" s="175"/>
      <c r="AC48" s="174"/>
      <c r="AD48" s="174"/>
      <c r="AE48" s="174"/>
      <c r="AF48" s="174"/>
      <c r="AG48" s="174"/>
      <c r="AH48" s="174"/>
      <c r="AI48" s="174"/>
      <c r="AJ48" s="174"/>
      <c r="AK48" s="174"/>
      <c r="AL48" s="175"/>
    </row>
    <row r="49" spans="2:38" s="24" customFormat="1" ht="15" customHeight="1">
      <c r="B49" s="119">
        <v>3</v>
      </c>
      <c r="C49" s="119"/>
      <c r="D49" s="170"/>
      <c r="E49" s="171"/>
      <c r="F49" s="171"/>
      <c r="G49" s="171"/>
      <c r="H49" s="171"/>
      <c r="I49" s="171"/>
      <c r="J49" s="171"/>
      <c r="K49" s="171"/>
      <c r="L49" s="171"/>
      <c r="M49" s="171"/>
      <c r="N49" s="171"/>
      <c r="O49" s="171"/>
      <c r="P49" s="172"/>
      <c r="Q49" s="226"/>
      <c r="R49" s="226"/>
      <c r="S49" s="226"/>
      <c r="T49" s="226"/>
      <c r="U49" s="226"/>
      <c r="V49" s="226"/>
      <c r="W49" s="226"/>
      <c r="X49" s="226"/>
      <c r="Y49" s="170"/>
      <c r="Z49" s="171"/>
      <c r="AA49" s="171"/>
      <c r="AB49" s="172"/>
      <c r="AC49" s="171"/>
      <c r="AD49" s="171"/>
      <c r="AE49" s="171"/>
      <c r="AF49" s="171"/>
      <c r="AG49" s="171"/>
      <c r="AH49" s="171"/>
      <c r="AI49" s="171"/>
      <c r="AJ49" s="171"/>
      <c r="AK49" s="171"/>
      <c r="AL49" s="172"/>
    </row>
    <row r="50" spans="2:38" s="24" customFormat="1" ht="15" customHeight="1">
      <c r="B50" s="119"/>
      <c r="C50" s="119"/>
      <c r="D50" s="173"/>
      <c r="E50" s="174"/>
      <c r="F50" s="174"/>
      <c r="G50" s="174"/>
      <c r="H50" s="174"/>
      <c r="I50" s="174"/>
      <c r="J50" s="174"/>
      <c r="K50" s="174"/>
      <c r="L50" s="174"/>
      <c r="M50" s="174"/>
      <c r="N50" s="174"/>
      <c r="O50" s="174"/>
      <c r="P50" s="175"/>
      <c r="Q50" s="226"/>
      <c r="R50" s="226"/>
      <c r="S50" s="226"/>
      <c r="T50" s="226"/>
      <c r="U50" s="226"/>
      <c r="V50" s="226"/>
      <c r="W50" s="226"/>
      <c r="X50" s="226"/>
      <c r="Y50" s="173"/>
      <c r="Z50" s="174"/>
      <c r="AA50" s="174"/>
      <c r="AB50" s="175"/>
      <c r="AC50" s="174"/>
      <c r="AD50" s="174"/>
      <c r="AE50" s="174"/>
      <c r="AF50" s="174"/>
      <c r="AG50" s="174"/>
      <c r="AH50" s="174"/>
      <c r="AI50" s="174"/>
      <c r="AJ50" s="174"/>
      <c r="AK50" s="174"/>
      <c r="AL50" s="175"/>
    </row>
    <row r="51" spans="2:38" s="24" customFormat="1" ht="15" customHeight="1" hidden="1">
      <c r="B51" s="119">
        <v>4</v>
      </c>
      <c r="C51" s="119"/>
      <c r="D51" s="60"/>
      <c r="E51" s="61"/>
      <c r="F51" s="61"/>
      <c r="G51" s="61"/>
      <c r="H51" s="61"/>
      <c r="I51" s="61"/>
      <c r="J51" s="61"/>
      <c r="K51" s="61"/>
      <c r="L51" s="61"/>
      <c r="M51" s="61"/>
      <c r="N51" s="61"/>
      <c r="O51" s="61"/>
      <c r="P51" s="62"/>
      <c r="Q51" s="119"/>
      <c r="R51" s="119"/>
      <c r="S51" s="119"/>
      <c r="T51" s="119"/>
      <c r="U51" s="119"/>
      <c r="V51" s="119"/>
      <c r="W51" s="119"/>
      <c r="X51" s="119"/>
      <c r="Y51" s="60"/>
      <c r="Z51" s="61"/>
      <c r="AA51" s="61"/>
      <c r="AB51" s="62"/>
      <c r="AC51" s="61"/>
      <c r="AD51" s="61"/>
      <c r="AE51" s="61"/>
      <c r="AF51" s="61"/>
      <c r="AG51" s="61"/>
      <c r="AH51" s="61"/>
      <c r="AI51" s="61"/>
      <c r="AJ51" s="61"/>
      <c r="AK51" s="61"/>
      <c r="AL51" s="62"/>
    </row>
    <row r="52" spans="2:38" s="24" customFormat="1" ht="15" customHeight="1" hidden="1">
      <c r="B52" s="119"/>
      <c r="C52" s="119"/>
      <c r="D52" s="63"/>
      <c r="E52" s="64"/>
      <c r="F52" s="64"/>
      <c r="G52" s="64"/>
      <c r="H52" s="64"/>
      <c r="I52" s="64"/>
      <c r="J52" s="64"/>
      <c r="K52" s="64"/>
      <c r="L52" s="64"/>
      <c r="M52" s="64"/>
      <c r="N52" s="64"/>
      <c r="O52" s="64"/>
      <c r="P52" s="65"/>
      <c r="Q52" s="119"/>
      <c r="R52" s="119"/>
      <c r="S52" s="119"/>
      <c r="T52" s="119"/>
      <c r="U52" s="119"/>
      <c r="V52" s="119"/>
      <c r="W52" s="119"/>
      <c r="X52" s="119"/>
      <c r="Y52" s="63"/>
      <c r="Z52" s="64"/>
      <c r="AA52" s="64"/>
      <c r="AB52" s="65"/>
      <c r="AC52" s="64"/>
      <c r="AD52" s="64"/>
      <c r="AE52" s="64"/>
      <c r="AF52" s="64"/>
      <c r="AG52" s="64"/>
      <c r="AH52" s="64"/>
      <c r="AI52" s="64"/>
      <c r="AJ52" s="64"/>
      <c r="AK52" s="64"/>
      <c r="AL52" s="65"/>
    </row>
    <row r="53" spans="2:38" s="24" customFormat="1" ht="15" customHeight="1" hidden="1">
      <c r="B53" s="119">
        <v>5</v>
      </c>
      <c r="C53" s="119"/>
      <c r="D53" s="60"/>
      <c r="E53" s="61"/>
      <c r="F53" s="61"/>
      <c r="G53" s="61"/>
      <c r="H53" s="61"/>
      <c r="I53" s="61"/>
      <c r="J53" s="61"/>
      <c r="K53" s="61"/>
      <c r="L53" s="61"/>
      <c r="M53" s="61"/>
      <c r="N53" s="61"/>
      <c r="O53" s="61"/>
      <c r="P53" s="62"/>
      <c r="Q53" s="119"/>
      <c r="R53" s="119"/>
      <c r="S53" s="119"/>
      <c r="T53" s="119"/>
      <c r="U53" s="119"/>
      <c r="V53" s="119"/>
      <c r="W53" s="119"/>
      <c r="X53" s="119"/>
      <c r="Y53" s="60"/>
      <c r="Z53" s="61"/>
      <c r="AA53" s="61"/>
      <c r="AB53" s="62"/>
      <c r="AC53" s="61"/>
      <c r="AD53" s="61"/>
      <c r="AE53" s="61"/>
      <c r="AF53" s="61"/>
      <c r="AG53" s="61"/>
      <c r="AH53" s="61"/>
      <c r="AI53" s="61"/>
      <c r="AJ53" s="61"/>
      <c r="AK53" s="61"/>
      <c r="AL53" s="62"/>
    </row>
    <row r="54" spans="2:38" s="24" customFormat="1" ht="15" customHeight="1" hidden="1">
      <c r="B54" s="119"/>
      <c r="C54" s="119"/>
      <c r="D54" s="63"/>
      <c r="E54" s="64"/>
      <c r="F54" s="64"/>
      <c r="G54" s="64"/>
      <c r="H54" s="64"/>
      <c r="I54" s="64"/>
      <c r="J54" s="64"/>
      <c r="K54" s="64"/>
      <c r="L54" s="64"/>
      <c r="M54" s="64"/>
      <c r="N54" s="64"/>
      <c r="O54" s="64"/>
      <c r="P54" s="65"/>
      <c r="Q54" s="119"/>
      <c r="R54" s="119"/>
      <c r="S54" s="119"/>
      <c r="T54" s="119"/>
      <c r="U54" s="119"/>
      <c r="V54" s="119"/>
      <c r="W54" s="119"/>
      <c r="X54" s="119"/>
      <c r="Y54" s="63"/>
      <c r="Z54" s="64"/>
      <c r="AA54" s="64"/>
      <c r="AB54" s="65"/>
      <c r="AC54" s="64"/>
      <c r="AD54" s="64"/>
      <c r="AE54" s="64"/>
      <c r="AF54" s="64"/>
      <c r="AG54" s="64"/>
      <c r="AH54" s="64"/>
      <c r="AI54" s="64"/>
      <c r="AJ54" s="64"/>
      <c r="AK54" s="64"/>
      <c r="AL54" s="65"/>
    </row>
    <row r="55" spans="2:38" s="24" customFormat="1" ht="15" customHeight="1" hidden="1">
      <c r="B55" s="119">
        <v>6</v>
      </c>
      <c r="C55" s="119"/>
      <c r="D55" s="60"/>
      <c r="E55" s="61"/>
      <c r="F55" s="61"/>
      <c r="G55" s="61"/>
      <c r="H55" s="61"/>
      <c r="I55" s="61"/>
      <c r="J55" s="61"/>
      <c r="K55" s="61"/>
      <c r="L55" s="61"/>
      <c r="M55" s="61"/>
      <c r="N55" s="61"/>
      <c r="O55" s="61"/>
      <c r="P55" s="62"/>
      <c r="Q55" s="119"/>
      <c r="R55" s="119"/>
      <c r="S55" s="119"/>
      <c r="T55" s="119"/>
      <c r="U55" s="119"/>
      <c r="V55" s="119"/>
      <c r="W55" s="119"/>
      <c r="X55" s="119"/>
      <c r="Y55" s="60"/>
      <c r="Z55" s="61"/>
      <c r="AA55" s="61"/>
      <c r="AB55" s="62"/>
      <c r="AC55" s="61"/>
      <c r="AD55" s="61"/>
      <c r="AE55" s="61"/>
      <c r="AF55" s="61"/>
      <c r="AG55" s="61"/>
      <c r="AH55" s="61"/>
      <c r="AI55" s="61"/>
      <c r="AJ55" s="61"/>
      <c r="AK55" s="61"/>
      <c r="AL55" s="62"/>
    </row>
    <row r="56" spans="2:38" s="24" customFormat="1" ht="15" customHeight="1" hidden="1">
      <c r="B56" s="119"/>
      <c r="C56" s="119"/>
      <c r="D56" s="63"/>
      <c r="E56" s="64"/>
      <c r="F56" s="64"/>
      <c r="G56" s="64"/>
      <c r="H56" s="64"/>
      <c r="I56" s="64"/>
      <c r="J56" s="64"/>
      <c r="K56" s="64"/>
      <c r="L56" s="64"/>
      <c r="M56" s="64"/>
      <c r="N56" s="64"/>
      <c r="O56" s="64"/>
      <c r="P56" s="65"/>
      <c r="Q56" s="119"/>
      <c r="R56" s="119"/>
      <c r="S56" s="119"/>
      <c r="T56" s="119"/>
      <c r="U56" s="119"/>
      <c r="V56" s="119"/>
      <c r="W56" s="119"/>
      <c r="X56" s="119"/>
      <c r="Y56" s="63"/>
      <c r="Z56" s="64"/>
      <c r="AA56" s="64"/>
      <c r="AB56" s="65"/>
      <c r="AC56" s="64"/>
      <c r="AD56" s="64"/>
      <c r="AE56" s="64"/>
      <c r="AF56" s="64"/>
      <c r="AG56" s="64"/>
      <c r="AH56" s="64"/>
      <c r="AI56" s="64"/>
      <c r="AJ56" s="64"/>
      <c r="AK56" s="64"/>
      <c r="AL56" s="65"/>
    </row>
    <row r="57" spans="2:38" s="24" customFormat="1" ht="15" customHeight="1" hidden="1">
      <c r="B57" s="119">
        <v>7</v>
      </c>
      <c r="C57" s="119"/>
      <c r="D57" s="60"/>
      <c r="E57" s="61"/>
      <c r="F57" s="61"/>
      <c r="G57" s="61"/>
      <c r="H57" s="61"/>
      <c r="I57" s="61"/>
      <c r="J57" s="61"/>
      <c r="K57" s="61"/>
      <c r="L57" s="61"/>
      <c r="M57" s="61"/>
      <c r="N57" s="61"/>
      <c r="O57" s="61"/>
      <c r="P57" s="62"/>
      <c r="Q57" s="119"/>
      <c r="R57" s="119"/>
      <c r="S57" s="119"/>
      <c r="T57" s="119"/>
      <c r="U57" s="119"/>
      <c r="V57" s="119"/>
      <c r="W57" s="119"/>
      <c r="X57" s="119"/>
      <c r="Y57" s="60"/>
      <c r="Z57" s="61"/>
      <c r="AA57" s="61"/>
      <c r="AB57" s="62"/>
      <c r="AC57" s="61"/>
      <c r="AD57" s="61"/>
      <c r="AE57" s="61"/>
      <c r="AF57" s="61"/>
      <c r="AG57" s="61"/>
      <c r="AH57" s="61"/>
      <c r="AI57" s="61"/>
      <c r="AJ57" s="61"/>
      <c r="AK57" s="61"/>
      <c r="AL57" s="62"/>
    </row>
    <row r="58" spans="2:38" s="24" customFormat="1" ht="15" customHeight="1" hidden="1">
      <c r="B58" s="119"/>
      <c r="C58" s="119"/>
      <c r="D58" s="63"/>
      <c r="E58" s="64"/>
      <c r="F58" s="64"/>
      <c r="G58" s="64"/>
      <c r="H58" s="64"/>
      <c r="I58" s="64"/>
      <c r="J58" s="64"/>
      <c r="K58" s="64"/>
      <c r="L58" s="64"/>
      <c r="M58" s="64"/>
      <c r="N58" s="64"/>
      <c r="O58" s="64"/>
      <c r="P58" s="65"/>
      <c r="Q58" s="119"/>
      <c r="R58" s="119"/>
      <c r="S58" s="119"/>
      <c r="T58" s="119"/>
      <c r="U58" s="119"/>
      <c r="V58" s="119"/>
      <c r="W58" s="119"/>
      <c r="X58" s="119"/>
      <c r="Y58" s="63"/>
      <c r="Z58" s="64"/>
      <c r="AA58" s="64"/>
      <c r="AB58" s="65"/>
      <c r="AC58" s="64"/>
      <c r="AD58" s="64"/>
      <c r="AE58" s="64"/>
      <c r="AF58" s="64"/>
      <c r="AG58" s="64"/>
      <c r="AH58" s="64"/>
      <c r="AI58" s="64"/>
      <c r="AJ58" s="64"/>
      <c r="AK58" s="64"/>
      <c r="AL58" s="65"/>
    </row>
    <row r="59" spans="2:38" s="24" customFormat="1" ht="15" customHeight="1" hidden="1">
      <c r="B59" s="119">
        <v>8</v>
      </c>
      <c r="C59" s="119"/>
      <c r="D59" s="60"/>
      <c r="E59" s="61"/>
      <c r="F59" s="61"/>
      <c r="G59" s="61"/>
      <c r="H59" s="61"/>
      <c r="I59" s="61"/>
      <c r="J59" s="61"/>
      <c r="K59" s="61"/>
      <c r="L59" s="61"/>
      <c r="M59" s="61"/>
      <c r="N59" s="61"/>
      <c r="O59" s="61"/>
      <c r="P59" s="62"/>
      <c r="Q59" s="119"/>
      <c r="R59" s="119"/>
      <c r="S59" s="119"/>
      <c r="T59" s="119"/>
      <c r="U59" s="119"/>
      <c r="V59" s="119"/>
      <c r="W59" s="119"/>
      <c r="X59" s="119"/>
      <c r="Y59" s="60"/>
      <c r="Z59" s="61"/>
      <c r="AA59" s="61"/>
      <c r="AB59" s="62"/>
      <c r="AC59" s="61"/>
      <c r="AD59" s="61"/>
      <c r="AE59" s="61"/>
      <c r="AF59" s="61"/>
      <c r="AG59" s="61"/>
      <c r="AH59" s="61"/>
      <c r="AI59" s="61"/>
      <c r="AJ59" s="61"/>
      <c r="AK59" s="61"/>
      <c r="AL59" s="62"/>
    </row>
    <row r="60" spans="2:38" s="24" customFormat="1" ht="15" customHeight="1" hidden="1">
      <c r="B60" s="119"/>
      <c r="C60" s="119"/>
      <c r="D60" s="63"/>
      <c r="E60" s="64"/>
      <c r="F60" s="64"/>
      <c r="G60" s="64"/>
      <c r="H60" s="64"/>
      <c r="I60" s="64"/>
      <c r="J60" s="64"/>
      <c r="K60" s="64"/>
      <c r="L60" s="64"/>
      <c r="M60" s="64"/>
      <c r="N60" s="64"/>
      <c r="O60" s="64"/>
      <c r="P60" s="65"/>
      <c r="Q60" s="119"/>
      <c r="R60" s="119"/>
      <c r="S60" s="119"/>
      <c r="T60" s="119"/>
      <c r="U60" s="119"/>
      <c r="V60" s="119"/>
      <c r="W60" s="119"/>
      <c r="X60" s="119"/>
      <c r="Y60" s="63"/>
      <c r="Z60" s="64"/>
      <c r="AA60" s="64"/>
      <c r="AB60" s="65"/>
      <c r="AC60" s="64"/>
      <c r="AD60" s="64"/>
      <c r="AE60" s="64"/>
      <c r="AF60" s="64"/>
      <c r="AG60" s="64"/>
      <c r="AH60" s="64"/>
      <c r="AI60" s="64"/>
      <c r="AJ60" s="64"/>
      <c r="AK60" s="64"/>
      <c r="AL60" s="65"/>
    </row>
    <row r="61" spans="2:38" s="24" customFormat="1" ht="15" customHeight="1" hidden="1">
      <c r="B61" s="119">
        <v>9</v>
      </c>
      <c r="C61" s="119"/>
      <c r="D61" s="60"/>
      <c r="E61" s="61"/>
      <c r="F61" s="61"/>
      <c r="G61" s="61"/>
      <c r="H61" s="61"/>
      <c r="I61" s="61"/>
      <c r="J61" s="61"/>
      <c r="K61" s="61"/>
      <c r="L61" s="61"/>
      <c r="M61" s="61"/>
      <c r="N61" s="61"/>
      <c r="O61" s="61"/>
      <c r="P61" s="62"/>
      <c r="Q61" s="119"/>
      <c r="R61" s="119"/>
      <c r="S61" s="119"/>
      <c r="T61" s="119"/>
      <c r="U61" s="119"/>
      <c r="V61" s="119"/>
      <c r="W61" s="119"/>
      <c r="X61" s="119"/>
      <c r="Y61" s="60"/>
      <c r="Z61" s="61"/>
      <c r="AA61" s="61"/>
      <c r="AB61" s="62"/>
      <c r="AC61" s="61"/>
      <c r="AD61" s="61"/>
      <c r="AE61" s="61"/>
      <c r="AF61" s="61"/>
      <c r="AG61" s="61"/>
      <c r="AH61" s="61"/>
      <c r="AI61" s="61"/>
      <c r="AJ61" s="61"/>
      <c r="AK61" s="61"/>
      <c r="AL61" s="62"/>
    </row>
    <row r="62" spans="2:38" s="24" customFormat="1" ht="15" customHeight="1" hidden="1">
      <c r="B62" s="119"/>
      <c r="C62" s="119"/>
      <c r="D62" s="63"/>
      <c r="E62" s="64"/>
      <c r="F62" s="64"/>
      <c r="G62" s="64"/>
      <c r="H62" s="64"/>
      <c r="I62" s="64"/>
      <c r="J62" s="64"/>
      <c r="K62" s="64"/>
      <c r="L62" s="64"/>
      <c r="M62" s="64"/>
      <c r="N62" s="64"/>
      <c r="O62" s="64"/>
      <c r="P62" s="65"/>
      <c r="Q62" s="119"/>
      <c r="R62" s="119"/>
      <c r="S62" s="119"/>
      <c r="T62" s="119"/>
      <c r="U62" s="119"/>
      <c r="V62" s="119"/>
      <c r="W62" s="119"/>
      <c r="X62" s="119"/>
      <c r="Y62" s="63"/>
      <c r="Z62" s="64"/>
      <c r="AA62" s="64"/>
      <c r="AB62" s="65"/>
      <c r="AC62" s="64"/>
      <c r="AD62" s="64"/>
      <c r="AE62" s="64"/>
      <c r="AF62" s="64"/>
      <c r="AG62" s="64"/>
      <c r="AH62" s="64"/>
      <c r="AI62" s="64"/>
      <c r="AJ62" s="64"/>
      <c r="AK62" s="64"/>
      <c r="AL62" s="65"/>
    </row>
    <row r="63" spans="2:38" s="24" customFormat="1" ht="15" customHeight="1" hidden="1">
      <c r="B63" s="119">
        <v>10</v>
      </c>
      <c r="C63" s="119"/>
      <c r="D63" s="60"/>
      <c r="E63" s="61"/>
      <c r="F63" s="61"/>
      <c r="G63" s="61"/>
      <c r="H63" s="61"/>
      <c r="I63" s="61"/>
      <c r="J63" s="61"/>
      <c r="K63" s="61"/>
      <c r="L63" s="61"/>
      <c r="M63" s="61"/>
      <c r="N63" s="61"/>
      <c r="O63" s="61"/>
      <c r="P63" s="62"/>
      <c r="Q63" s="119"/>
      <c r="R63" s="119"/>
      <c r="S63" s="119"/>
      <c r="T63" s="119"/>
      <c r="U63" s="119"/>
      <c r="V63" s="119"/>
      <c r="W63" s="119"/>
      <c r="X63" s="119"/>
      <c r="Y63" s="60"/>
      <c r="Z63" s="61"/>
      <c r="AA63" s="61"/>
      <c r="AB63" s="62"/>
      <c r="AC63" s="61"/>
      <c r="AD63" s="61"/>
      <c r="AE63" s="61"/>
      <c r="AF63" s="61"/>
      <c r="AG63" s="61"/>
      <c r="AH63" s="61"/>
      <c r="AI63" s="61"/>
      <c r="AJ63" s="61"/>
      <c r="AK63" s="61"/>
      <c r="AL63" s="62"/>
    </row>
    <row r="64" spans="2:38" s="24" customFormat="1" ht="15" customHeight="1" hidden="1">
      <c r="B64" s="119"/>
      <c r="C64" s="119"/>
      <c r="D64" s="63"/>
      <c r="E64" s="64"/>
      <c r="F64" s="64"/>
      <c r="G64" s="64"/>
      <c r="H64" s="64"/>
      <c r="I64" s="64"/>
      <c r="J64" s="64"/>
      <c r="K64" s="64"/>
      <c r="L64" s="64"/>
      <c r="M64" s="64"/>
      <c r="N64" s="64"/>
      <c r="O64" s="64"/>
      <c r="P64" s="65"/>
      <c r="Q64" s="119"/>
      <c r="R64" s="119"/>
      <c r="S64" s="119"/>
      <c r="T64" s="119"/>
      <c r="U64" s="119"/>
      <c r="V64" s="119"/>
      <c r="W64" s="119"/>
      <c r="X64" s="119"/>
      <c r="Y64" s="63"/>
      <c r="Z64" s="64"/>
      <c r="AA64" s="64"/>
      <c r="AB64" s="65"/>
      <c r="AC64" s="64"/>
      <c r="AD64" s="64"/>
      <c r="AE64" s="64"/>
      <c r="AF64" s="64"/>
      <c r="AG64" s="64"/>
      <c r="AH64" s="64"/>
      <c r="AI64" s="64"/>
      <c r="AJ64" s="64"/>
      <c r="AK64" s="64"/>
      <c r="AL64" s="65"/>
    </row>
    <row r="65" spans="2:38" s="2" customFormat="1" ht="13.5" customHeight="1">
      <c r="B65" s="25"/>
      <c r="C65" s="25"/>
      <c r="D65" s="26"/>
      <c r="E65" s="26"/>
      <c r="F65" s="26"/>
      <c r="G65" s="26"/>
      <c r="H65" s="26"/>
      <c r="I65" s="26"/>
      <c r="J65" s="26"/>
      <c r="K65" s="26"/>
      <c r="L65" s="26"/>
      <c r="M65" s="26"/>
      <c r="N65" s="26"/>
      <c r="O65" s="26"/>
      <c r="P65" s="26"/>
      <c r="Q65" s="26"/>
      <c r="R65" s="26"/>
      <c r="S65" s="26"/>
      <c r="T65" s="26"/>
      <c r="U65" s="26"/>
      <c r="V65" s="26"/>
      <c r="W65" s="26"/>
      <c r="X65" s="27"/>
      <c r="Y65" s="27"/>
      <c r="Z65" s="27"/>
      <c r="AA65" s="27"/>
      <c r="AB65" s="27"/>
      <c r="AC65" s="27"/>
      <c r="AD65" s="27"/>
      <c r="AE65" s="27"/>
      <c r="AF65" s="26"/>
      <c r="AG65" s="26"/>
      <c r="AH65" s="26"/>
      <c r="AI65" s="26"/>
      <c r="AJ65" s="26"/>
      <c r="AK65" s="26"/>
      <c r="AL65" s="26"/>
    </row>
    <row r="66" spans="2:41" s="2" customFormat="1" ht="14.25" customHeight="1">
      <c r="B66" s="211" t="s">
        <v>24</v>
      </c>
      <c r="C66" s="212"/>
      <c r="D66" s="211"/>
      <c r="E66" s="164"/>
      <c r="F66" s="164"/>
      <c r="G66" s="212"/>
      <c r="H66" s="165" t="s">
        <v>14</v>
      </c>
      <c r="I66" s="166"/>
      <c r="J66" s="166"/>
      <c r="K66" s="166"/>
      <c r="L66" s="166"/>
      <c r="M66" s="166"/>
      <c r="N66" s="166"/>
      <c r="O66" s="166"/>
      <c r="P66" s="166"/>
      <c r="Q66" s="166"/>
      <c r="R66" s="166"/>
      <c r="S66" s="166"/>
      <c r="T66" s="166"/>
      <c r="U66" s="166"/>
      <c r="V66" s="166"/>
      <c r="W66" s="166"/>
      <c r="X66" s="166"/>
      <c r="Y66" s="166"/>
      <c r="Z66" s="166"/>
      <c r="AA66" s="166"/>
      <c r="AB66" s="167"/>
      <c r="AC66" s="75" t="s">
        <v>16</v>
      </c>
      <c r="AD66" s="76"/>
      <c r="AE66" s="77"/>
      <c r="AF66" s="84" t="s">
        <v>61</v>
      </c>
      <c r="AG66" s="85"/>
      <c r="AH66" s="85"/>
      <c r="AI66" s="85"/>
      <c r="AJ66" s="75" t="s">
        <v>31</v>
      </c>
      <c r="AK66" s="76"/>
      <c r="AL66" s="77"/>
      <c r="AM66" s="28"/>
      <c r="AN66" s="21"/>
      <c r="AO66" s="21"/>
    </row>
    <row r="67" spans="2:41" s="2" customFormat="1" ht="14.25" customHeight="1">
      <c r="B67" s="254"/>
      <c r="C67" s="256"/>
      <c r="D67" s="254" t="s">
        <v>13</v>
      </c>
      <c r="E67" s="255"/>
      <c r="F67" s="255"/>
      <c r="G67" s="256"/>
      <c r="H67" s="208" t="s">
        <v>17</v>
      </c>
      <c r="I67" s="208"/>
      <c r="J67" s="208"/>
      <c r="K67" s="211" t="s">
        <v>1</v>
      </c>
      <c r="L67" s="164"/>
      <c r="M67" s="212"/>
      <c r="N67" s="155" t="s">
        <v>47</v>
      </c>
      <c r="O67" s="156"/>
      <c r="P67" s="156"/>
      <c r="Q67" s="156"/>
      <c r="R67" s="156"/>
      <c r="S67" s="156"/>
      <c r="T67" s="156"/>
      <c r="U67" s="156"/>
      <c r="V67" s="156"/>
      <c r="W67" s="156"/>
      <c r="X67" s="156"/>
      <c r="Y67" s="157"/>
      <c r="Z67" s="314" t="s">
        <v>34</v>
      </c>
      <c r="AA67" s="315"/>
      <c r="AB67" s="316"/>
      <c r="AC67" s="78"/>
      <c r="AD67" s="79"/>
      <c r="AE67" s="80"/>
      <c r="AF67" s="86"/>
      <c r="AG67" s="87"/>
      <c r="AH67" s="87"/>
      <c r="AI67" s="87"/>
      <c r="AJ67" s="78"/>
      <c r="AK67" s="79"/>
      <c r="AL67" s="80"/>
      <c r="AM67" s="28"/>
      <c r="AN67" s="21"/>
      <c r="AO67" s="21"/>
    </row>
    <row r="68" spans="2:41" s="2" customFormat="1" ht="14.25" customHeight="1">
      <c r="B68" s="254"/>
      <c r="C68" s="256"/>
      <c r="D68" s="254"/>
      <c r="E68" s="255"/>
      <c r="F68" s="255"/>
      <c r="G68" s="256"/>
      <c r="H68" s="209"/>
      <c r="I68" s="209"/>
      <c r="J68" s="209"/>
      <c r="K68" s="254"/>
      <c r="L68" s="255"/>
      <c r="M68" s="256"/>
      <c r="N68" s="242" t="s">
        <v>35</v>
      </c>
      <c r="O68" s="243"/>
      <c r="P68" s="244"/>
      <c r="Q68" s="242" t="s">
        <v>36</v>
      </c>
      <c r="R68" s="243"/>
      <c r="S68" s="244"/>
      <c r="T68" s="242" t="s">
        <v>37</v>
      </c>
      <c r="U68" s="243"/>
      <c r="V68" s="244"/>
      <c r="W68" s="158" t="s">
        <v>102</v>
      </c>
      <c r="X68" s="159"/>
      <c r="Y68" s="160"/>
      <c r="Z68" s="158"/>
      <c r="AA68" s="159"/>
      <c r="AB68" s="160"/>
      <c r="AC68" s="78"/>
      <c r="AD68" s="79"/>
      <c r="AE68" s="80"/>
      <c r="AF68" s="86"/>
      <c r="AG68" s="87"/>
      <c r="AH68" s="87"/>
      <c r="AI68" s="87"/>
      <c r="AJ68" s="78"/>
      <c r="AK68" s="79"/>
      <c r="AL68" s="80"/>
      <c r="AM68" s="28"/>
      <c r="AN68" s="21"/>
      <c r="AO68" s="21"/>
    </row>
    <row r="69" spans="2:41" s="2" customFormat="1" ht="14.25" customHeight="1">
      <c r="B69" s="88"/>
      <c r="C69" s="213"/>
      <c r="D69" s="88" t="s">
        <v>25</v>
      </c>
      <c r="E69" s="89"/>
      <c r="F69" s="89"/>
      <c r="G69" s="213"/>
      <c r="H69" s="313" t="s">
        <v>26</v>
      </c>
      <c r="I69" s="313"/>
      <c r="J69" s="313"/>
      <c r="K69" s="88" t="s">
        <v>33</v>
      </c>
      <c r="L69" s="89"/>
      <c r="M69" s="213"/>
      <c r="N69" s="245"/>
      <c r="O69" s="246"/>
      <c r="P69" s="247"/>
      <c r="Q69" s="245"/>
      <c r="R69" s="246"/>
      <c r="S69" s="247"/>
      <c r="T69" s="245"/>
      <c r="U69" s="246"/>
      <c r="V69" s="247"/>
      <c r="W69" s="161"/>
      <c r="X69" s="162"/>
      <c r="Y69" s="163"/>
      <c r="Z69" s="161"/>
      <c r="AA69" s="162"/>
      <c r="AB69" s="163"/>
      <c r="AC69" s="88" t="s">
        <v>53</v>
      </c>
      <c r="AD69" s="89"/>
      <c r="AE69" s="213"/>
      <c r="AF69" s="88" t="s">
        <v>55</v>
      </c>
      <c r="AG69" s="89"/>
      <c r="AH69" s="89"/>
      <c r="AI69" s="89"/>
      <c r="AJ69" s="81"/>
      <c r="AK69" s="82"/>
      <c r="AL69" s="83"/>
      <c r="AM69" s="28"/>
      <c r="AN69" s="21"/>
      <c r="AO69" s="21"/>
    </row>
    <row r="70" spans="2:41" s="2" customFormat="1" ht="14.25" customHeight="1">
      <c r="B70" s="276">
        <v>1</v>
      </c>
      <c r="C70" s="276"/>
      <c r="D70" s="248"/>
      <c r="E70" s="249"/>
      <c r="F70" s="249"/>
      <c r="G70" s="250"/>
      <c r="H70" s="224">
        <f>IF($T$35=1,(MIN(ROUNDDOWN((D70-AG97)*0.3,-3),ROUNDDOWN(D70-AG97-K70-N70,-3),ROUNDDOWN((D70-AG97-AF70)/2,-3))),(MIN(ROUNDDOWN(D70*0.3,-3),ROUNDDOWN(D70-K70-N70,-3),ROUNDDOWN((D70-AF70)/2,-3))))</f>
        <v>0</v>
      </c>
      <c r="I70" s="224"/>
      <c r="J70" s="224"/>
      <c r="K70" s="168"/>
      <c r="L70" s="168"/>
      <c r="M70" s="168"/>
      <c r="N70" s="224">
        <f>Q70+T70+W70</f>
        <v>0</v>
      </c>
      <c r="O70" s="224"/>
      <c r="P70" s="224"/>
      <c r="Q70" s="147">
        <v>0</v>
      </c>
      <c r="R70" s="147"/>
      <c r="S70" s="147"/>
      <c r="T70" s="147">
        <v>0</v>
      </c>
      <c r="U70" s="147"/>
      <c r="V70" s="147"/>
      <c r="W70" s="90">
        <v>0</v>
      </c>
      <c r="X70" s="91"/>
      <c r="Y70" s="92"/>
      <c r="Z70" s="96">
        <f>D70-H70-K70-N70</f>
        <v>0</v>
      </c>
      <c r="AA70" s="97"/>
      <c r="AB70" s="98"/>
      <c r="AC70" s="102" t="str">
        <f>IF(H70&gt;0,H70/D70,"補助対象外")</f>
        <v>補助対象外</v>
      </c>
      <c r="AD70" s="103"/>
      <c r="AE70" s="104"/>
      <c r="AF70" s="56"/>
      <c r="AG70" s="57"/>
      <c r="AH70" s="57"/>
      <c r="AI70" s="57"/>
      <c r="AJ70" s="60" t="s">
        <v>27</v>
      </c>
      <c r="AK70" s="61"/>
      <c r="AL70" s="62"/>
      <c r="AM70" s="29"/>
      <c r="AN70" s="30"/>
      <c r="AO70" s="30"/>
    </row>
    <row r="71" spans="2:41" s="2" customFormat="1" ht="14.25" customHeight="1">
      <c r="B71" s="276"/>
      <c r="C71" s="276"/>
      <c r="D71" s="251"/>
      <c r="E71" s="252"/>
      <c r="F71" s="252"/>
      <c r="G71" s="253"/>
      <c r="H71" s="225"/>
      <c r="I71" s="225"/>
      <c r="J71" s="225"/>
      <c r="K71" s="169"/>
      <c r="L71" s="169"/>
      <c r="M71" s="169"/>
      <c r="N71" s="225"/>
      <c r="O71" s="225"/>
      <c r="P71" s="225"/>
      <c r="Q71" s="148"/>
      <c r="R71" s="148"/>
      <c r="S71" s="148"/>
      <c r="T71" s="148"/>
      <c r="U71" s="148"/>
      <c r="V71" s="148"/>
      <c r="W71" s="93"/>
      <c r="X71" s="94"/>
      <c r="Y71" s="95"/>
      <c r="Z71" s="99"/>
      <c r="AA71" s="100"/>
      <c r="AB71" s="101"/>
      <c r="AC71" s="105"/>
      <c r="AD71" s="106"/>
      <c r="AE71" s="107"/>
      <c r="AF71" s="58"/>
      <c r="AG71" s="59"/>
      <c r="AH71" s="59"/>
      <c r="AI71" s="59"/>
      <c r="AJ71" s="63"/>
      <c r="AK71" s="64"/>
      <c r="AL71" s="65"/>
      <c r="AM71" s="29"/>
      <c r="AN71" s="30"/>
      <c r="AO71" s="30"/>
    </row>
    <row r="72" spans="2:41" s="2" customFormat="1" ht="14.25" customHeight="1">
      <c r="B72" s="276">
        <v>2</v>
      </c>
      <c r="C72" s="276"/>
      <c r="D72" s="248"/>
      <c r="E72" s="249"/>
      <c r="F72" s="249"/>
      <c r="G72" s="250"/>
      <c r="H72" s="224">
        <f>IF($T$35=1,(MIN(ROUNDDOWN((D72-AG99)*0.3,-3),ROUNDDOWN(D72-AG99-K72-N72,-3),ROUNDDOWN((D72-AG99-AF72)/2,-3))),(MIN(ROUNDDOWN(D72*0.3,-3),ROUNDDOWN(D72-K72-N72,-3),ROUNDDOWN((D72-AF72)/2,-3))))</f>
        <v>0</v>
      </c>
      <c r="I72" s="224"/>
      <c r="J72" s="224"/>
      <c r="K72" s="168"/>
      <c r="L72" s="168"/>
      <c r="M72" s="168"/>
      <c r="N72" s="224">
        <f>Q72+T72</f>
        <v>0</v>
      </c>
      <c r="O72" s="224"/>
      <c r="P72" s="224"/>
      <c r="Q72" s="147">
        <v>0</v>
      </c>
      <c r="R72" s="147"/>
      <c r="S72" s="147"/>
      <c r="T72" s="147">
        <v>0</v>
      </c>
      <c r="U72" s="147"/>
      <c r="V72" s="147"/>
      <c r="W72" s="90">
        <v>0</v>
      </c>
      <c r="X72" s="91"/>
      <c r="Y72" s="92"/>
      <c r="Z72" s="96">
        <f>D72-H72-K72-N72</f>
        <v>0</v>
      </c>
      <c r="AA72" s="97"/>
      <c r="AB72" s="98"/>
      <c r="AC72" s="102" t="str">
        <f>IF(H72&gt;0,H72/D72,"補助対象外")</f>
        <v>補助対象外</v>
      </c>
      <c r="AD72" s="103"/>
      <c r="AE72" s="104"/>
      <c r="AF72" s="56"/>
      <c r="AG72" s="57"/>
      <c r="AH72" s="57"/>
      <c r="AI72" s="57"/>
      <c r="AJ72" s="60" t="s">
        <v>27</v>
      </c>
      <c r="AK72" s="61"/>
      <c r="AL72" s="62"/>
      <c r="AM72" s="29"/>
      <c r="AN72" s="30"/>
      <c r="AO72" s="30"/>
    </row>
    <row r="73" spans="2:41" s="2" customFormat="1" ht="14.25" customHeight="1">
      <c r="B73" s="283"/>
      <c r="C73" s="283"/>
      <c r="D73" s="251"/>
      <c r="E73" s="252"/>
      <c r="F73" s="252"/>
      <c r="G73" s="253"/>
      <c r="H73" s="225"/>
      <c r="I73" s="225"/>
      <c r="J73" s="225"/>
      <c r="K73" s="169"/>
      <c r="L73" s="169"/>
      <c r="M73" s="169"/>
      <c r="N73" s="225"/>
      <c r="O73" s="225"/>
      <c r="P73" s="225"/>
      <c r="Q73" s="148"/>
      <c r="R73" s="148"/>
      <c r="S73" s="148"/>
      <c r="T73" s="148"/>
      <c r="U73" s="148"/>
      <c r="V73" s="148"/>
      <c r="W73" s="93"/>
      <c r="X73" s="94"/>
      <c r="Y73" s="95"/>
      <c r="Z73" s="99"/>
      <c r="AA73" s="100"/>
      <c r="AB73" s="101"/>
      <c r="AC73" s="105"/>
      <c r="AD73" s="106"/>
      <c r="AE73" s="107"/>
      <c r="AF73" s="58"/>
      <c r="AG73" s="59"/>
      <c r="AH73" s="59"/>
      <c r="AI73" s="59"/>
      <c r="AJ73" s="63"/>
      <c r="AK73" s="64"/>
      <c r="AL73" s="65"/>
      <c r="AM73" s="29"/>
      <c r="AN73" s="30"/>
      <c r="AO73" s="30"/>
    </row>
    <row r="74" spans="2:52" s="2" customFormat="1" ht="14.25" customHeight="1">
      <c r="B74" s="119">
        <v>3</v>
      </c>
      <c r="C74" s="119"/>
      <c r="D74" s="248"/>
      <c r="E74" s="249"/>
      <c r="F74" s="249"/>
      <c r="G74" s="250"/>
      <c r="H74" s="224">
        <f>IF($T$35=1,(MIN(ROUNDDOWN((D74-AG101)*0.3,-3),ROUNDDOWN(D74-AG101-K74-N74,-3),ROUNDDOWN((D74-AG101-AF74)/2,-3))),(MIN(ROUNDDOWN(D74*0.3,-3),ROUNDDOWN(D74-K74-N74,-3),ROUNDDOWN((D74-AF74)/2,-3))))</f>
        <v>0</v>
      </c>
      <c r="I74" s="224"/>
      <c r="J74" s="224"/>
      <c r="K74" s="168"/>
      <c r="L74" s="168"/>
      <c r="M74" s="168"/>
      <c r="N74" s="224">
        <f>Q74+T74</f>
        <v>0</v>
      </c>
      <c r="O74" s="224"/>
      <c r="P74" s="224"/>
      <c r="Q74" s="147">
        <v>0</v>
      </c>
      <c r="R74" s="147"/>
      <c r="S74" s="147"/>
      <c r="T74" s="147">
        <v>0</v>
      </c>
      <c r="U74" s="147"/>
      <c r="V74" s="147"/>
      <c r="W74" s="90">
        <v>0</v>
      </c>
      <c r="X74" s="91"/>
      <c r="Y74" s="92"/>
      <c r="Z74" s="96">
        <f>D74-H74-K74-N74</f>
        <v>0</v>
      </c>
      <c r="AA74" s="97"/>
      <c r="AB74" s="98"/>
      <c r="AC74" s="102" t="str">
        <f>IF(H74&gt;0,H74/D74,"補助対象外")</f>
        <v>補助対象外</v>
      </c>
      <c r="AD74" s="103"/>
      <c r="AE74" s="104"/>
      <c r="AF74" s="56"/>
      <c r="AG74" s="57"/>
      <c r="AH74" s="57"/>
      <c r="AI74" s="57"/>
      <c r="AJ74" s="60" t="s">
        <v>27</v>
      </c>
      <c r="AK74" s="61"/>
      <c r="AL74" s="62"/>
      <c r="AM74" s="29"/>
      <c r="AN74" s="30"/>
      <c r="AO74" s="30"/>
      <c r="AP74" s="24"/>
      <c r="AQ74" s="24"/>
      <c r="AR74" s="24"/>
      <c r="AS74" s="24"/>
      <c r="AT74" s="24"/>
      <c r="AU74" s="24"/>
      <c r="AV74" s="24"/>
      <c r="AW74" s="24"/>
      <c r="AX74" s="24"/>
      <c r="AY74" s="24"/>
      <c r="AZ74" s="24"/>
    </row>
    <row r="75" spans="2:52" s="2" customFormat="1" ht="14.25" customHeight="1" thickBot="1">
      <c r="B75" s="138"/>
      <c r="C75" s="138"/>
      <c r="D75" s="251"/>
      <c r="E75" s="252"/>
      <c r="F75" s="252"/>
      <c r="G75" s="253"/>
      <c r="H75" s="225"/>
      <c r="I75" s="225"/>
      <c r="J75" s="225"/>
      <c r="K75" s="169"/>
      <c r="L75" s="169"/>
      <c r="M75" s="169"/>
      <c r="N75" s="225"/>
      <c r="O75" s="225"/>
      <c r="P75" s="225"/>
      <c r="Q75" s="148"/>
      <c r="R75" s="148"/>
      <c r="S75" s="148"/>
      <c r="T75" s="148"/>
      <c r="U75" s="148"/>
      <c r="V75" s="148"/>
      <c r="W75" s="93"/>
      <c r="X75" s="94"/>
      <c r="Y75" s="95"/>
      <c r="Z75" s="99"/>
      <c r="AA75" s="100"/>
      <c r="AB75" s="101"/>
      <c r="AC75" s="105"/>
      <c r="AD75" s="106"/>
      <c r="AE75" s="107"/>
      <c r="AF75" s="58"/>
      <c r="AG75" s="59"/>
      <c r="AH75" s="59"/>
      <c r="AI75" s="59"/>
      <c r="AJ75" s="63"/>
      <c r="AK75" s="64"/>
      <c r="AL75" s="65"/>
      <c r="AM75" s="29"/>
      <c r="AN75" s="30"/>
      <c r="AO75" s="30"/>
      <c r="AP75" s="24"/>
      <c r="AQ75" s="24"/>
      <c r="AR75" s="24"/>
      <c r="AS75" s="24"/>
      <c r="AT75" s="24"/>
      <c r="AU75" s="24"/>
      <c r="AV75" s="24"/>
      <c r="AW75" s="24"/>
      <c r="AX75" s="24"/>
      <c r="AY75" s="24"/>
      <c r="AZ75" s="24"/>
    </row>
    <row r="76" spans="2:52" s="2" customFormat="1" ht="14.25" customHeight="1" hidden="1">
      <c r="B76" s="119">
        <v>4</v>
      </c>
      <c r="C76" s="119"/>
      <c r="D76" s="139"/>
      <c r="E76" s="140"/>
      <c r="F76" s="140"/>
      <c r="G76" s="141"/>
      <c r="H76" s="145">
        <f>IF($T$35=1,(MIN(ROUNDDOWN((D76-AG103)*0.3,-3),ROUNDDOWN(D76-AG103-K76-N76,-3),ROUNDDOWN((D76-AG103-AF76)/2,-3))),(MIN(ROUNDDOWN(D76*0.3,-3),ROUNDDOWN(D76-K76-N76,-3),ROUNDDOWN((D76-AF76)/2,-3))))</f>
        <v>0</v>
      </c>
      <c r="I76" s="145"/>
      <c r="J76" s="145"/>
      <c r="K76" s="147"/>
      <c r="L76" s="147"/>
      <c r="M76" s="147"/>
      <c r="N76" s="145">
        <f>Q76+T76</f>
        <v>0</v>
      </c>
      <c r="O76" s="145"/>
      <c r="P76" s="145"/>
      <c r="Q76" s="147"/>
      <c r="R76" s="147"/>
      <c r="S76" s="147"/>
      <c r="T76" s="147"/>
      <c r="U76" s="147"/>
      <c r="V76" s="147"/>
      <c r="W76" s="90">
        <f>A76-E76-H76-K76</f>
        <v>0</v>
      </c>
      <c r="X76" s="91"/>
      <c r="Y76" s="92"/>
      <c r="Z76" s="129">
        <f>D76-H76-K76-N76</f>
        <v>0</v>
      </c>
      <c r="AA76" s="130"/>
      <c r="AB76" s="131"/>
      <c r="AC76" s="135" t="str">
        <f>IF(H76&gt;0,H76/D76,"補助対象外")</f>
        <v>補助対象外</v>
      </c>
      <c r="AD76" s="136"/>
      <c r="AE76" s="137"/>
      <c r="AF76" s="56"/>
      <c r="AG76" s="57"/>
      <c r="AH76" s="57"/>
      <c r="AI76" s="57"/>
      <c r="AJ76" s="60" t="s">
        <v>27</v>
      </c>
      <c r="AK76" s="61"/>
      <c r="AL76" s="62"/>
      <c r="AM76" s="29"/>
      <c r="AN76" s="30"/>
      <c r="AO76" s="30"/>
      <c r="AP76" s="24"/>
      <c r="AQ76" s="24"/>
      <c r="AR76" s="24"/>
      <c r="AS76" s="24"/>
      <c r="AT76" s="24"/>
      <c r="AU76" s="24"/>
      <c r="AV76" s="24"/>
      <c r="AW76" s="24"/>
      <c r="AX76" s="24"/>
      <c r="AY76" s="24"/>
      <c r="AZ76" s="24"/>
    </row>
    <row r="77" spans="2:52" s="2" customFormat="1" ht="14.25" customHeight="1" hidden="1">
      <c r="B77" s="119"/>
      <c r="C77" s="119"/>
      <c r="D77" s="142"/>
      <c r="E77" s="143"/>
      <c r="F77" s="143"/>
      <c r="G77" s="144"/>
      <c r="H77" s="146"/>
      <c r="I77" s="146"/>
      <c r="J77" s="146"/>
      <c r="K77" s="148"/>
      <c r="L77" s="148"/>
      <c r="M77" s="148"/>
      <c r="N77" s="146"/>
      <c r="O77" s="146"/>
      <c r="P77" s="146"/>
      <c r="Q77" s="148"/>
      <c r="R77" s="148"/>
      <c r="S77" s="148"/>
      <c r="T77" s="148"/>
      <c r="U77" s="148"/>
      <c r="V77" s="148"/>
      <c r="W77" s="93"/>
      <c r="X77" s="94"/>
      <c r="Y77" s="95"/>
      <c r="Z77" s="132"/>
      <c r="AA77" s="133"/>
      <c r="AB77" s="134"/>
      <c r="AC77" s="105"/>
      <c r="AD77" s="106"/>
      <c r="AE77" s="107"/>
      <c r="AF77" s="58"/>
      <c r="AG77" s="59"/>
      <c r="AH77" s="59"/>
      <c r="AI77" s="59"/>
      <c r="AJ77" s="63"/>
      <c r="AK77" s="64"/>
      <c r="AL77" s="65"/>
      <c r="AM77" s="29"/>
      <c r="AN77" s="30"/>
      <c r="AO77" s="30"/>
      <c r="AP77" s="24"/>
      <c r="AQ77" s="24"/>
      <c r="AR77" s="24"/>
      <c r="AS77" s="24"/>
      <c r="AT77" s="24"/>
      <c r="AU77" s="24"/>
      <c r="AV77" s="24"/>
      <c r="AW77" s="24"/>
      <c r="AX77" s="24"/>
      <c r="AY77" s="24"/>
      <c r="AZ77" s="24"/>
    </row>
    <row r="78" spans="2:52" s="2" customFormat="1" ht="14.25" customHeight="1" hidden="1">
      <c r="B78" s="119">
        <v>5</v>
      </c>
      <c r="C78" s="119"/>
      <c r="D78" s="139"/>
      <c r="E78" s="140"/>
      <c r="F78" s="140"/>
      <c r="G78" s="141"/>
      <c r="H78" s="145">
        <f>IF($T$35=1,(MIN(ROUNDDOWN((D78-AG105)*0.3,-3),ROUNDDOWN(D78-AG105-K78-N78,-3),ROUNDDOWN((D78-AG105-AF78)/2,-3))),(MIN(ROUNDDOWN(D78*0.3,-3),ROUNDDOWN(D78-K78-N78,-3),ROUNDDOWN((D78-AF78)/2,-3))))</f>
        <v>0</v>
      </c>
      <c r="I78" s="145"/>
      <c r="J78" s="145"/>
      <c r="K78" s="147"/>
      <c r="L78" s="147"/>
      <c r="M78" s="147"/>
      <c r="N78" s="145">
        <f>Q78+T78</f>
        <v>0</v>
      </c>
      <c r="O78" s="145"/>
      <c r="P78" s="145"/>
      <c r="Q78" s="147"/>
      <c r="R78" s="147"/>
      <c r="S78" s="147"/>
      <c r="T78" s="147"/>
      <c r="U78" s="147"/>
      <c r="V78" s="147"/>
      <c r="W78" s="90">
        <f>A78-E78-H78-K78</f>
        <v>0</v>
      </c>
      <c r="X78" s="91"/>
      <c r="Y78" s="92"/>
      <c r="Z78" s="129">
        <f>D78-H78-K78-N78</f>
        <v>0</v>
      </c>
      <c r="AA78" s="130"/>
      <c r="AB78" s="131"/>
      <c r="AC78" s="102" t="str">
        <f>IF(H78&gt;0,H78/D78,"補助対象外")</f>
        <v>補助対象外</v>
      </c>
      <c r="AD78" s="103"/>
      <c r="AE78" s="104"/>
      <c r="AF78" s="56"/>
      <c r="AG78" s="57"/>
      <c r="AH78" s="57"/>
      <c r="AI78" s="57"/>
      <c r="AJ78" s="60" t="s">
        <v>27</v>
      </c>
      <c r="AK78" s="61"/>
      <c r="AL78" s="62"/>
      <c r="AM78" s="29"/>
      <c r="AN78" s="30"/>
      <c r="AO78" s="30"/>
      <c r="AP78" s="24"/>
      <c r="AQ78" s="24"/>
      <c r="AR78" s="24"/>
      <c r="AS78" s="24"/>
      <c r="AT78" s="24"/>
      <c r="AU78" s="24"/>
      <c r="AV78" s="24"/>
      <c r="AW78" s="24"/>
      <c r="AX78" s="24"/>
      <c r="AY78" s="24"/>
      <c r="AZ78" s="24"/>
    </row>
    <row r="79" spans="2:52" s="2" customFormat="1" ht="14.25" customHeight="1" hidden="1">
      <c r="B79" s="138"/>
      <c r="C79" s="138"/>
      <c r="D79" s="142"/>
      <c r="E79" s="143"/>
      <c r="F79" s="143"/>
      <c r="G79" s="144"/>
      <c r="H79" s="146"/>
      <c r="I79" s="146"/>
      <c r="J79" s="146"/>
      <c r="K79" s="148"/>
      <c r="L79" s="148"/>
      <c r="M79" s="148"/>
      <c r="N79" s="146"/>
      <c r="O79" s="146"/>
      <c r="P79" s="146"/>
      <c r="Q79" s="148"/>
      <c r="R79" s="148"/>
      <c r="S79" s="148"/>
      <c r="T79" s="148"/>
      <c r="U79" s="148"/>
      <c r="V79" s="148"/>
      <c r="W79" s="93"/>
      <c r="X79" s="94"/>
      <c r="Y79" s="95"/>
      <c r="Z79" s="132"/>
      <c r="AA79" s="133"/>
      <c r="AB79" s="134"/>
      <c r="AC79" s="105"/>
      <c r="AD79" s="106"/>
      <c r="AE79" s="107"/>
      <c r="AF79" s="58"/>
      <c r="AG79" s="59"/>
      <c r="AH79" s="59"/>
      <c r="AI79" s="59"/>
      <c r="AJ79" s="63"/>
      <c r="AK79" s="64"/>
      <c r="AL79" s="65"/>
      <c r="AM79" s="29"/>
      <c r="AN79" s="30"/>
      <c r="AO79" s="30"/>
      <c r="AP79" s="24"/>
      <c r="AQ79" s="24"/>
      <c r="AR79" s="24"/>
      <c r="AS79" s="24"/>
      <c r="AT79" s="24"/>
      <c r="AU79" s="24"/>
      <c r="AV79" s="24"/>
      <c r="AW79" s="24"/>
      <c r="AX79" s="24"/>
      <c r="AY79" s="24"/>
      <c r="AZ79" s="24"/>
    </row>
    <row r="80" spans="2:52" s="2" customFormat="1" ht="14.25" customHeight="1" hidden="1">
      <c r="B80" s="119">
        <v>6</v>
      </c>
      <c r="C80" s="119"/>
      <c r="D80" s="139"/>
      <c r="E80" s="140"/>
      <c r="F80" s="140"/>
      <c r="G80" s="141"/>
      <c r="H80" s="145">
        <f>IF($T$35=1,(MIN(ROUNDDOWN((D80-AG107)*0.3,-3),ROUNDDOWN(D80-AG107-K80-N80,-3),ROUNDDOWN((D80-AG107-AF80)/2,-3))),(MIN(ROUNDDOWN(D80*0.3,-3),ROUNDDOWN(D80-K80-N80,-3),ROUNDDOWN((D80-AF80)/2,-3))))</f>
        <v>0</v>
      </c>
      <c r="I80" s="145"/>
      <c r="J80" s="145"/>
      <c r="K80" s="147"/>
      <c r="L80" s="147"/>
      <c r="M80" s="147"/>
      <c r="N80" s="145">
        <f>Q80+T80</f>
        <v>0</v>
      </c>
      <c r="O80" s="145"/>
      <c r="P80" s="145"/>
      <c r="Q80" s="147"/>
      <c r="R80" s="147"/>
      <c r="S80" s="147"/>
      <c r="T80" s="147"/>
      <c r="U80" s="147"/>
      <c r="V80" s="147"/>
      <c r="W80" s="90">
        <f>A80-E80-H80-K80</f>
        <v>0</v>
      </c>
      <c r="X80" s="91"/>
      <c r="Y80" s="92"/>
      <c r="Z80" s="129">
        <f>D80-H80-K80-N80</f>
        <v>0</v>
      </c>
      <c r="AA80" s="130"/>
      <c r="AB80" s="131"/>
      <c r="AC80" s="102" t="str">
        <f>IF(H80&gt;0,H80/D80,"補助対象外")</f>
        <v>補助対象外</v>
      </c>
      <c r="AD80" s="103"/>
      <c r="AE80" s="104"/>
      <c r="AF80" s="56"/>
      <c r="AG80" s="57"/>
      <c r="AH80" s="57"/>
      <c r="AI80" s="57"/>
      <c r="AJ80" s="60" t="s">
        <v>27</v>
      </c>
      <c r="AK80" s="61"/>
      <c r="AL80" s="62"/>
      <c r="AM80" s="29"/>
      <c r="AN80" s="30"/>
      <c r="AO80" s="30"/>
      <c r="AP80" s="24"/>
      <c r="AQ80" s="24"/>
      <c r="AR80" s="24"/>
      <c r="AS80" s="24"/>
      <c r="AT80" s="24"/>
      <c r="AU80" s="24"/>
      <c r="AV80" s="24"/>
      <c r="AW80" s="24"/>
      <c r="AX80" s="24"/>
      <c r="AY80" s="24"/>
      <c r="AZ80" s="24"/>
    </row>
    <row r="81" spans="2:52" s="2" customFormat="1" ht="14.25" customHeight="1" hidden="1">
      <c r="B81" s="138"/>
      <c r="C81" s="138"/>
      <c r="D81" s="142"/>
      <c r="E81" s="143"/>
      <c r="F81" s="143"/>
      <c r="G81" s="144"/>
      <c r="H81" s="146"/>
      <c r="I81" s="146"/>
      <c r="J81" s="146"/>
      <c r="K81" s="148"/>
      <c r="L81" s="148"/>
      <c r="M81" s="148"/>
      <c r="N81" s="146"/>
      <c r="O81" s="146"/>
      <c r="P81" s="146"/>
      <c r="Q81" s="148"/>
      <c r="R81" s="148"/>
      <c r="S81" s="148"/>
      <c r="T81" s="148"/>
      <c r="U81" s="148"/>
      <c r="V81" s="148"/>
      <c r="W81" s="93"/>
      <c r="X81" s="94"/>
      <c r="Y81" s="95"/>
      <c r="Z81" s="132"/>
      <c r="AA81" s="133"/>
      <c r="AB81" s="134"/>
      <c r="AC81" s="105"/>
      <c r="AD81" s="106"/>
      <c r="AE81" s="107"/>
      <c r="AF81" s="58"/>
      <c r="AG81" s="59"/>
      <c r="AH81" s="59"/>
      <c r="AI81" s="59"/>
      <c r="AJ81" s="63"/>
      <c r="AK81" s="64"/>
      <c r="AL81" s="65"/>
      <c r="AM81" s="29"/>
      <c r="AN81" s="30"/>
      <c r="AO81" s="30"/>
      <c r="AP81" s="24"/>
      <c r="AQ81" s="24"/>
      <c r="AR81" s="24"/>
      <c r="AS81" s="24"/>
      <c r="AT81" s="24"/>
      <c r="AU81" s="24"/>
      <c r="AV81" s="24"/>
      <c r="AW81" s="24"/>
      <c r="AX81" s="24"/>
      <c r="AY81" s="24"/>
      <c r="AZ81" s="24"/>
    </row>
    <row r="82" spans="2:52" s="2" customFormat="1" ht="14.25" customHeight="1" hidden="1">
      <c r="B82" s="119">
        <v>7</v>
      </c>
      <c r="C82" s="119"/>
      <c r="D82" s="139"/>
      <c r="E82" s="140"/>
      <c r="F82" s="140"/>
      <c r="G82" s="141"/>
      <c r="H82" s="145">
        <f>IF($T$35=1,(MIN(ROUNDDOWN((D82-AG109)*0.3,-3),ROUNDDOWN(D82-AG109-K82-N82,-3),ROUNDDOWN((D82-AG109-AF82)/2,-3))),(MIN(ROUNDDOWN(D82*0.3,-3),ROUNDDOWN(D82-K82-N82,-3),ROUNDDOWN((D82-AF82)/2,-3))))</f>
        <v>0</v>
      </c>
      <c r="I82" s="145"/>
      <c r="J82" s="145"/>
      <c r="K82" s="147"/>
      <c r="L82" s="147"/>
      <c r="M82" s="147"/>
      <c r="N82" s="145">
        <f>Q82+T82</f>
        <v>0</v>
      </c>
      <c r="O82" s="145"/>
      <c r="P82" s="145"/>
      <c r="Q82" s="147"/>
      <c r="R82" s="147"/>
      <c r="S82" s="147"/>
      <c r="T82" s="147"/>
      <c r="U82" s="147"/>
      <c r="V82" s="147"/>
      <c r="W82" s="90">
        <f>A82-E82-H82-K82</f>
        <v>0</v>
      </c>
      <c r="X82" s="91"/>
      <c r="Y82" s="92"/>
      <c r="Z82" s="129">
        <f>D82-H82-K82-N82</f>
        <v>0</v>
      </c>
      <c r="AA82" s="130"/>
      <c r="AB82" s="131"/>
      <c r="AC82" s="135" t="str">
        <f>IF(H82&gt;0,H82/D82,"補助対象外")</f>
        <v>補助対象外</v>
      </c>
      <c r="AD82" s="136"/>
      <c r="AE82" s="137"/>
      <c r="AF82" s="56"/>
      <c r="AG82" s="57"/>
      <c r="AH82" s="57"/>
      <c r="AI82" s="57"/>
      <c r="AJ82" s="60" t="s">
        <v>27</v>
      </c>
      <c r="AK82" s="61"/>
      <c r="AL82" s="62"/>
      <c r="AM82" s="29"/>
      <c r="AN82" s="30"/>
      <c r="AO82" s="30"/>
      <c r="AP82" s="24"/>
      <c r="AQ82" s="24"/>
      <c r="AR82" s="24"/>
      <c r="AS82" s="24"/>
      <c r="AT82" s="24"/>
      <c r="AU82" s="24"/>
      <c r="AV82" s="24"/>
      <c r="AW82" s="24"/>
      <c r="AX82" s="24"/>
      <c r="AY82" s="24"/>
      <c r="AZ82" s="24"/>
    </row>
    <row r="83" spans="2:52" s="2" customFormat="1" ht="14.25" customHeight="1" hidden="1">
      <c r="B83" s="138"/>
      <c r="C83" s="138"/>
      <c r="D83" s="142"/>
      <c r="E83" s="143"/>
      <c r="F83" s="143"/>
      <c r="G83" s="144"/>
      <c r="H83" s="146"/>
      <c r="I83" s="146"/>
      <c r="J83" s="146"/>
      <c r="K83" s="148"/>
      <c r="L83" s="148"/>
      <c r="M83" s="148"/>
      <c r="N83" s="146"/>
      <c r="O83" s="146"/>
      <c r="P83" s="146"/>
      <c r="Q83" s="148"/>
      <c r="R83" s="148"/>
      <c r="S83" s="148"/>
      <c r="T83" s="148"/>
      <c r="U83" s="148"/>
      <c r="V83" s="148"/>
      <c r="W83" s="93"/>
      <c r="X83" s="94"/>
      <c r="Y83" s="95"/>
      <c r="Z83" s="132"/>
      <c r="AA83" s="133"/>
      <c r="AB83" s="134"/>
      <c r="AC83" s="105"/>
      <c r="AD83" s="106"/>
      <c r="AE83" s="107"/>
      <c r="AF83" s="58"/>
      <c r="AG83" s="59"/>
      <c r="AH83" s="59"/>
      <c r="AI83" s="59"/>
      <c r="AJ83" s="63"/>
      <c r="AK83" s="64"/>
      <c r="AL83" s="65"/>
      <c r="AM83" s="29"/>
      <c r="AN83" s="30"/>
      <c r="AO83" s="30"/>
      <c r="AP83" s="24"/>
      <c r="AQ83" s="24"/>
      <c r="AR83" s="24"/>
      <c r="AS83" s="24"/>
      <c r="AT83" s="24"/>
      <c r="AU83" s="24"/>
      <c r="AV83" s="24"/>
      <c r="AW83" s="24"/>
      <c r="AX83" s="24"/>
      <c r="AY83" s="24"/>
      <c r="AZ83" s="24"/>
    </row>
    <row r="84" spans="2:52" s="2" customFormat="1" ht="14.25" customHeight="1" hidden="1">
      <c r="B84" s="119">
        <v>8</v>
      </c>
      <c r="C84" s="119"/>
      <c r="D84" s="139"/>
      <c r="E84" s="140"/>
      <c r="F84" s="140"/>
      <c r="G84" s="141"/>
      <c r="H84" s="145">
        <f>IF($T$35=1,(MIN(ROUNDDOWN((D84-AG111)*0.3,-3),ROUNDDOWN(D84-AG111-K84-N84,-3),ROUNDDOWN((D84-AG111-AF84)/2,-3))),(MIN(ROUNDDOWN(D84*0.3,-3),ROUNDDOWN(D84-K84-N84,-3),ROUNDDOWN((D84-AF84)/2,-3))))</f>
        <v>0</v>
      </c>
      <c r="I84" s="145"/>
      <c r="J84" s="145"/>
      <c r="K84" s="147"/>
      <c r="L84" s="147"/>
      <c r="M84" s="147"/>
      <c r="N84" s="145">
        <f>Q84+T84</f>
        <v>0</v>
      </c>
      <c r="O84" s="145"/>
      <c r="P84" s="145"/>
      <c r="Q84" s="147"/>
      <c r="R84" s="147"/>
      <c r="S84" s="147"/>
      <c r="T84" s="147"/>
      <c r="U84" s="147"/>
      <c r="V84" s="147"/>
      <c r="W84" s="90">
        <f>A84-E84-H84-K84</f>
        <v>0</v>
      </c>
      <c r="X84" s="91"/>
      <c r="Y84" s="92"/>
      <c r="Z84" s="129">
        <f>D84-H84-K84-N84</f>
        <v>0</v>
      </c>
      <c r="AA84" s="130"/>
      <c r="AB84" s="131"/>
      <c r="AC84" s="135" t="str">
        <f>IF(H84&gt;0,H84/D84,"補助対象外")</f>
        <v>補助対象外</v>
      </c>
      <c r="AD84" s="136"/>
      <c r="AE84" s="137"/>
      <c r="AF84" s="56"/>
      <c r="AG84" s="57"/>
      <c r="AH84" s="57"/>
      <c r="AI84" s="57"/>
      <c r="AJ84" s="60" t="s">
        <v>27</v>
      </c>
      <c r="AK84" s="61"/>
      <c r="AL84" s="62"/>
      <c r="AM84" s="29"/>
      <c r="AN84" s="30"/>
      <c r="AO84" s="30"/>
      <c r="AP84" s="24"/>
      <c r="AQ84" s="24"/>
      <c r="AR84" s="24"/>
      <c r="AS84" s="24"/>
      <c r="AT84" s="24"/>
      <c r="AU84" s="24"/>
      <c r="AV84" s="24"/>
      <c r="AW84" s="24"/>
      <c r="AX84" s="24"/>
      <c r="AY84" s="24"/>
      <c r="AZ84" s="24"/>
    </row>
    <row r="85" spans="2:52" s="2" customFormat="1" ht="14.25" customHeight="1" hidden="1">
      <c r="B85" s="119"/>
      <c r="C85" s="119"/>
      <c r="D85" s="142"/>
      <c r="E85" s="143"/>
      <c r="F85" s="143"/>
      <c r="G85" s="144"/>
      <c r="H85" s="146"/>
      <c r="I85" s="146"/>
      <c r="J85" s="146"/>
      <c r="K85" s="148"/>
      <c r="L85" s="148"/>
      <c r="M85" s="148"/>
      <c r="N85" s="146"/>
      <c r="O85" s="146"/>
      <c r="P85" s="146"/>
      <c r="Q85" s="148"/>
      <c r="R85" s="148"/>
      <c r="S85" s="148"/>
      <c r="T85" s="148"/>
      <c r="U85" s="148"/>
      <c r="V85" s="148"/>
      <c r="W85" s="93"/>
      <c r="X85" s="94"/>
      <c r="Y85" s="95"/>
      <c r="Z85" s="132"/>
      <c r="AA85" s="133"/>
      <c r="AB85" s="134"/>
      <c r="AC85" s="105"/>
      <c r="AD85" s="106"/>
      <c r="AE85" s="107"/>
      <c r="AF85" s="58"/>
      <c r="AG85" s="59"/>
      <c r="AH85" s="59"/>
      <c r="AI85" s="59"/>
      <c r="AJ85" s="63"/>
      <c r="AK85" s="64"/>
      <c r="AL85" s="65"/>
      <c r="AM85" s="29"/>
      <c r="AN85" s="30"/>
      <c r="AO85" s="30"/>
      <c r="AP85" s="24"/>
      <c r="AQ85" s="24"/>
      <c r="AR85" s="24"/>
      <c r="AS85" s="24"/>
      <c r="AT85" s="24"/>
      <c r="AU85" s="24"/>
      <c r="AV85" s="24"/>
      <c r="AW85" s="24"/>
      <c r="AX85" s="24"/>
      <c r="AY85" s="24"/>
      <c r="AZ85" s="24"/>
    </row>
    <row r="86" spans="2:52" s="2" customFormat="1" ht="14.25" customHeight="1" hidden="1">
      <c r="B86" s="119">
        <v>9</v>
      </c>
      <c r="C86" s="119"/>
      <c r="D86" s="139"/>
      <c r="E86" s="140"/>
      <c r="F86" s="140"/>
      <c r="G86" s="141"/>
      <c r="H86" s="145">
        <f>IF($T$35=1,(MIN(ROUNDDOWN((D86-AG113)*0.3,-3),ROUNDDOWN(D86-AG113-K86-N86,-3),ROUNDDOWN((D86-AG113-AF86)/2,-3))),(MIN(ROUNDDOWN(D86*0.3,-3),ROUNDDOWN(D86-K86-N86,-3),ROUNDDOWN((D86-AF86)/2,-3))))</f>
        <v>0</v>
      </c>
      <c r="I86" s="145"/>
      <c r="J86" s="145"/>
      <c r="K86" s="147"/>
      <c r="L86" s="147"/>
      <c r="M86" s="147"/>
      <c r="N86" s="145">
        <f>Q86+T86</f>
        <v>0</v>
      </c>
      <c r="O86" s="145"/>
      <c r="P86" s="145"/>
      <c r="Q86" s="147"/>
      <c r="R86" s="147"/>
      <c r="S86" s="147"/>
      <c r="T86" s="147"/>
      <c r="U86" s="147"/>
      <c r="V86" s="147"/>
      <c r="W86" s="90">
        <f>A86-E86-H86-K86</f>
        <v>0</v>
      </c>
      <c r="X86" s="91"/>
      <c r="Y86" s="92"/>
      <c r="Z86" s="129">
        <f>D86-H86-K86-N86</f>
        <v>0</v>
      </c>
      <c r="AA86" s="130"/>
      <c r="AB86" s="131"/>
      <c r="AC86" s="102" t="str">
        <f>IF(H86&gt;0,H86/D86,"補助対象外")</f>
        <v>補助対象外</v>
      </c>
      <c r="AD86" s="103"/>
      <c r="AE86" s="104"/>
      <c r="AF86" s="56"/>
      <c r="AG86" s="57"/>
      <c r="AH86" s="57"/>
      <c r="AI86" s="57"/>
      <c r="AJ86" s="60" t="s">
        <v>27</v>
      </c>
      <c r="AK86" s="61"/>
      <c r="AL86" s="62"/>
      <c r="AM86" s="29"/>
      <c r="AN86" s="30"/>
      <c r="AO86" s="30"/>
      <c r="AP86" s="24"/>
      <c r="AQ86" s="24"/>
      <c r="AR86" s="24"/>
      <c r="AS86" s="24"/>
      <c r="AT86" s="24"/>
      <c r="AU86" s="24"/>
      <c r="AV86" s="24"/>
      <c r="AW86" s="24"/>
      <c r="AX86" s="24"/>
      <c r="AY86" s="24"/>
      <c r="AZ86" s="24"/>
    </row>
    <row r="87" spans="2:52" s="2" customFormat="1" ht="14.25" customHeight="1" hidden="1">
      <c r="B87" s="138"/>
      <c r="C87" s="138"/>
      <c r="D87" s="142"/>
      <c r="E87" s="143"/>
      <c r="F87" s="143"/>
      <c r="G87" s="144"/>
      <c r="H87" s="146"/>
      <c r="I87" s="146"/>
      <c r="J87" s="146"/>
      <c r="K87" s="148"/>
      <c r="L87" s="148"/>
      <c r="M87" s="148"/>
      <c r="N87" s="146"/>
      <c r="O87" s="146"/>
      <c r="P87" s="146"/>
      <c r="Q87" s="148"/>
      <c r="R87" s="148"/>
      <c r="S87" s="148"/>
      <c r="T87" s="148"/>
      <c r="U87" s="148"/>
      <c r="V87" s="148"/>
      <c r="W87" s="93"/>
      <c r="X87" s="94"/>
      <c r="Y87" s="95"/>
      <c r="Z87" s="132"/>
      <c r="AA87" s="133"/>
      <c r="AB87" s="134"/>
      <c r="AC87" s="105"/>
      <c r="AD87" s="106"/>
      <c r="AE87" s="107"/>
      <c r="AF87" s="58"/>
      <c r="AG87" s="59"/>
      <c r="AH87" s="59"/>
      <c r="AI87" s="59"/>
      <c r="AJ87" s="63"/>
      <c r="AK87" s="64"/>
      <c r="AL87" s="65"/>
      <c r="AM87" s="29"/>
      <c r="AN87" s="30"/>
      <c r="AO87" s="30"/>
      <c r="AP87" s="24"/>
      <c r="AQ87" s="24"/>
      <c r="AR87" s="24"/>
      <c r="AS87" s="24"/>
      <c r="AT87" s="24"/>
      <c r="AU87" s="24"/>
      <c r="AV87" s="24"/>
      <c r="AW87" s="24"/>
      <c r="AX87" s="24"/>
      <c r="AY87" s="24"/>
      <c r="AZ87" s="24"/>
    </row>
    <row r="88" spans="2:52" s="2" customFormat="1" ht="14.25" customHeight="1" hidden="1">
      <c r="B88" s="119">
        <v>10</v>
      </c>
      <c r="C88" s="119"/>
      <c r="D88" s="139"/>
      <c r="E88" s="140"/>
      <c r="F88" s="140"/>
      <c r="G88" s="141"/>
      <c r="H88" s="145">
        <f>IF($T$35=1,(MIN(ROUNDDOWN((D88-AG115)*0.3,-3),ROUNDDOWN(D88-AG115-K88-N88,-3),ROUNDDOWN((D88-AG115-AF88)/2,-3))),(MIN(ROUNDDOWN(D88*0.3,-3),ROUNDDOWN(D88-K88-N88,-3),ROUNDDOWN((D88-AF88)/2,-3))))</f>
        <v>0</v>
      </c>
      <c r="I88" s="145"/>
      <c r="J88" s="145"/>
      <c r="K88" s="147"/>
      <c r="L88" s="147"/>
      <c r="M88" s="147"/>
      <c r="N88" s="145">
        <f>Q88+T88</f>
        <v>0</v>
      </c>
      <c r="O88" s="145"/>
      <c r="P88" s="145"/>
      <c r="Q88" s="147"/>
      <c r="R88" s="147"/>
      <c r="S88" s="147"/>
      <c r="T88" s="147"/>
      <c r="U88" s="147"/>
      <c r="V88" s="147"/>
      <c r="W88" s="90">
        <f>A88-E88-H88-K88</f>
        <v>0</v>
      </c>
      <c r="X88" s="91"/>
      <c r="Y88" s="92"/>
      <c r="Z88" s="129">
        <f>D88-H88-K88-N88</f>
        <v>0</v>
      </c>
      <c r="AA88" s="130"/>
      <c r="AB88" s="131"/>
      <c r="AC88" s="102" t="str">
        <f>IF(H88&gt;0,H88/D88,"補助対象外")</f>
        <v>補助対象外</v>
      </c>
      <c r="AD88" s="103"/>
      <c r="AE88" s="104"/>
      <c r="AF88" s="56"/>
      <c r="AG88" s="57"/>
      <c r="AH88" s="57"/>
      <c r="AI88" s="57"/>
      <c r="AJ88" s="60" t="s">
        <v>27</v>
      </c>
      <c r="AK88" s="61"/>
      <c r="AL88" s="62"/>
      <c r="AM88" s="29"/>
      <c r="AN88" s="30"/>
      <c r="AO88" s="30"/>
      <c r="AP88" s="24"/>
      <c r="AQ88" s="24"/>
      <c r="AR88" s="24"/>
      <c r="AS88" s="24"/>
      <c r="AT88" s="24"/>
      <c r="AU88" s="24"/>
      <c r="AV88" s="24"/>
      <c r="AW88" s="24"/>
      <c r="AX88" s="24"/>
      <c r="AY88" s="24"/>
      <c r="AZ88" s="24"/>
    </row>
    <row r="89" spans="2:52" s="2" customFormat="1" ht="14.25" customHeight="1" hidden="1" thickBot="1">
      <c r="B89" s="138"/>
      <c r="C89" s="138"/>
      <c r="D89" s="142"/>
      <c r="E89" s="143"/>
      <c r="F89" s="143"/>
      <c r="G89" s="144"/>
      <c r="H89" s="146"/>
      <c r="I89" s="146"/>
      <c r="J89" s="146"/>
      <c r="K89" s="148"/>
      <c r="L89" s="148"/>
      <c r="M89" s="148"/>
      <c r="N89" s="146"/>
      <c r="O89" s="146"/>
      <c r="P89" s="146"/>
      <c r="Q89" s="148"/>
      <c r="R89" s="148"/>
      <c r="S89" s="148"/>
      <c r="T89" s="148"/>
      <c r="U89" s="148"/>
      <c r="V89" s="148"/>
      <c r="W89" s="152"/>
      <c r="X89" s="153"/>
      <c r="Y89" s="154"/>
      <c r="Z89" s="149"/>
      <c r="AA89" s="150"/>
      <c r="AB89" s="151"/>
      <c r="AC89" s="105"/>
      <c r="AD89" s="106"/>
      <c r="AE89" s="107"/>
      <c r="AF89" s="58"/>
      <c r="AG89" s="59"/>
      <c r="AH89" s="59"/>
      <c r="AI89" s="59"/>
      <c r="AJ89" s="66"/>
      <c r="AK89" s="67"/>
      <c r="AL89" s="68"/>
      <c r="AM89" s="29"/>
      <c r="AN89" s="30"/>
      <c r="AO89" s="30"/>
      <c r="AP89" s="24"/>
      <c r="AQ89" s="24"/>
      <c r="AR89" s="24"/>
      <c r="AS89" s="24"/>
      <c r="AT89" s="24"/>
      <c r="AU89" s="24"/>
      <c r="AV89" s="24"/>
      <c r="AW89" s="24"/>
      <c r="AX89" s="24"/>
      <c r="AY89" s="24"/>
      <c r="AZ89" s="24"/>
    </row>
    <row r="90" spans="2:41" s="2" customFormat="1" ht="14.25" customHeight="1" thickTop="1">
      <c r="B90" s="317" t="s">
        <v>2</v>
      </c>
      <c r="C90" s="317"/>
      <c r="D90" s="218">
        <f>SUM(D70:G75)</f>
        <v>0</v>
      </c>
      <c r="E90" s="219"/>
      <c r="F90" s="219"/>
      <c r="G90" s="220"/>
      <c r="H90" s="218">
        <f>SUM(H70:J75)</f>
        <v>0</v>
      </c>
      <c r="I90" s="219"/>
      <c r="J90" s="220"/>
      <c r="K90" s="218">
        <f>SUM(K70:M75)</f>
        <v>0</v>
      </c>
      <c r="L90" s="219"/>
      <c r="M90" s="220"/>
      <c r="N90" s="218">
        <f>SUM(N70:P75)</f>
        <v>0</v>
      </c>
      <c r="O90" s="219"/>
      <c r="P90" s="220"/>
      <c r="Q90" s="218">
        <f>SUM(Q70:S75)</f>
        <v>0</v>
      </c>
      <c r="R90" s="219"/>
      <c r="S90" s="220"/>
      <c r="T90" s="218">
        <f>SUM(T70:V75)</f>
        <v>0</v>
      </c>
      <c r="U90" s="219"/>
      <c r="V90" s="220"/>
      <c r="W90" s="218">
        <f>SUM(W70:Y75)</f>
        <v>0</v>
      </c>
      <c r="X90" s="219"/>
      <c r="Y90" s="220"/>
      <c r="Z90" s="218">
        <f>SUM(Z70:AB75)</f>
        <v>0</v>
      </c>
      <c r="AA90" s="219"/>
      <c r="AB90" s="220"/>
      <c r="AC90" s="236"/>
      <c r="AD90" s="237"/>
      <c r="AE90" s="238"/>
      <c r="AF90" s="69">
        <f>SUM(AF70:AJ75)</f>
        <v>0</v>
      </c>
      <c r="AG90" s="70"/>
      <c r="AH90" s="70"/>
      <c r="AI90" s="70"/>
      <c r="AJ90" s="69"/>
      <c r="AK90" s="70"/>
      <c r="AL90" s="73"/>
      <c r="AM90" s="29"/>
      <c r="AN90" s="30"/>
      <c r="AO90" s="30"/>
    </row>
    <row r="91" spans="2:41" s="2" customFormat="1" ht="14.25" customHeight="1">
      <c r="B91" s="276"/>
      <c r="C91" s="276"/>
      <c r="D91" s="221"/>
      <c r="E91" s="222"/>
      <c r="F91" s="222"/>
      <c r="G91" s="223"/>
      <c r="H91" s="221"/>
      <c r="I91" s="222"/>
      <c r="J91" s="223"/>
      <c r="K91" s="221"/>
      <c r="L91" s="222"/>
      <c r="M91" s="223"/>
      <c r="N91" s="221"/>
      <c r="O91" s="222"/>
      <c r="P91" s="223"/>
      <c r="Q91" s="221"/>
      <c r="R91" s="222"/>
      <c r="S91" s="223"/>
      <c r="T91" s="221"/>
      <c r="U91" s="222"/>
      <c r="V91" s="223"/>
      <c r="W91" s="221"/>
      <c r="X91" s="222"/>
      <c r="Y91" s="223"/>
      <c r="Z91" s="221"/>
      <c r="AA91" s="222"/>
      <c r="AB91" s="223"/>
      <c r="AC91" s="239"/>
      <c r="AD91" s="240"/>
      <c r="AE91" s="241"/>
      <c r="AF91" s="71"/>
      <c r="AG91" s="72"/>
      <c r="AH91" s="72"/>
      <c r="AI91" s="72"/>
      <c r="AJ91" s="71"/>
      <c r="AK91" s="72"/>
      <c r="AL91" s="74"/>
      <c r="AM91" s="29"/>
      <c r="AN91" s="30"/>
      <c r="AO91" s="30"/>
    </row>
    <row r="92" spans="2:38" s="2" customFormat="1" ht="14.25" customHeight="1">
      <c r="B92" s="25"/>
      <c r="C92" s="25"/>
      <c r="D92" s="31"/>
      <c r="E92" s="31"/>
      <c r="F92" s="31"/>
      <c r="G92" s="31"/>
      <c r="H92" s="32"/>
      <c r="I92" s="32"/>
      <c r="J92" s="32"/>
      <c r="K92" s="32"/>
      <c r="L92" s="32"/>
      <c r="M92" s="32"/>
      <c r="N92" s="32"/>
      <c r="O92" s="32"/>
      <c r="P92" s="32"/>
      <c r="Q92" s="32"/>
      <c r="R92" s="32"/>
      <c r="S92" s="32"/>
      <c r="T92" s="32"/>
      <c r="U92" s="32"/>
      <c r="V92" s="32"/>
      <c r="W92" s="32"/>
      <c r="X92" s="32"/>
      <c r="Y92" s="32"/>
      <c r="Z92" s="33"/>
      <c r="AA92" s="33"/>
      <c r="AB92" s="33"/>
      <c r="AC92" s="33"/>
      <c r="AD92" s="33"/>
      <c r="AE92" s="33"/>
      <c r="AF92" s="34"/>
      <c r="AG92" s="34"/>
      <c r="AH92" s="34"/>
      <c r="AI92" s="25"/>
      <c r="AJ92" s="25"/>
      <c r="AK92" s="26"/>
      <c r="AL92" s="26"/>
    </row>
    <row r="93" spans="2:38" s="2" customFormat="1" ht="15" customHeight="1">
      <c r="B93" s="211" t="s">
        <v>24</v>
      </c>
      <c r="C93" s="212"/>
      <c r="D93" s="75" t="s">
        <v>54</v>
      </c>
      <c r="E93" s="76"/>
      <c r="F93" s="76"/>
      <c r="G93" s="76"/>
      <c r="H93" s="76"/>
      <c r="I93" s="76"/>
      <c r="J93" s="76"/>
      <c r="K93" s="76"/>
      <c r="L93" s="76"/>
      <c r="M93" s="76"/>
      <c r="N93" s="76"/>
      <c r="O93" s="76"/>
      <c r="P93" s="76"/>
      <c r="Q93" s="76"/>
      <c r="R93" s="76"/>
      <c r="S93" s="76"/>
      <c r="T93" s="76"/>
      <c r="U93" s="76"/>
      <c r="V93" s="76"/>
      <c r="W93" s="76"/>
      <c r="X93" s="77"/>
      <c r="Y93" s="75" t="s">
        <v>52</v>
      </c>
      <c r="Z93" s="76"/>
      <c r="AA93" s="76"/>
      <c r="AB93" s="76"/>
      <c r="AC93" s="76"/>
      <c r="AD93" s="76"/>
      <c r="AE93" s="76"/>
      <c r="AF93" s="77"/>
      <c r="AG93" s="165" t="s">
        <v>3</v>
      </c>
      <c r="AH93" s="166"/>
      <c r="AI93" s="166"/>
      <c r="AJ93" s="166"/>
      <c r="AK93" s="166"/>
      <c r="AL93" s="167"/>
    </row>
    <row r="94" spans="2:38" s="2" customFormat="1" ht="15" customHeight="1">
      <c r="B94" s="254"/>
      <c r="C94" s="256"/>
      <c r="D94" s="81"/>
      <c r="E94" s="82"/>
      <c r="F94" s="82"/>
      <c r="G94" s="82"/>
      <c r="H94" s="82"/>
      <c r="I94" s="82"/>
      <c r="J94" s="82"/>
      <c r="K94" s="82"/>
      <c r="L94" s="82"/>
      <c r="M94" s="82"/>
      <c r="N94" s="82"/>
      <c r="O94" s="82"/>
      <c r="P94" s="82"/>
      <c r="Q94" s="82"/>
      <c r="R94" s="82"/>
      <c r="S94" s="82"/>
      <c r="T94" s="82"/>
      <c r="U94" s="82"/>
      <c r="V94" s="82"/>
      <c r="W94" s="82"/>
      <c r="X94" s="83"/>
      <c r="Y94" s="78"/>
      <c r="Z94" s="79"/>
      <c r="AA94" s="79"/>
      <c r="AB94" s="79"/>
      <c r="AC94" s="79"/>
      <c r="AD94" s="79"/>
      <c r="AE94" s="79"/>
      <c r="AF94" s="80"/>
      <c r="AG94" s="165"/>
      <c r="AH94" s="166"/>
      <c r="AI94" s="166"/>
      <c r="AJ94" s="166"/>
      <c r="AK94" s="166"/>
      <c r="AL94" s="167"/>
    </row>
    <row r="95" spans="2:38" s="2" customFormat="1" ht="15" customHeight="1">
      <c r="B95" s="254"/>
      <c r="C95" s="256"/>
      <c r="D95" s="210" t="s">
        <v>40</v>
      </c>
      <c r="E95" s="210"/>
      <c r="F95" s="210"/>
      <c r="G95" s="81"/>
      <c r="H95" s="215"/>
      <c r="I95" s="215"/>
      <c r="J95" s="215"/>
      <c r="K95" s="215"/>
      <c r="L95" s="215"/>
      <c r="M95" s="215"/>
      <c r="N95" s="215"/>
      <c r="O95" s="215"/>
      <c r="P95" s="215"/>
      <c r="Q95" s="215"/>
      <c r="R95" s="215"/>
      <c r="S95" s="215"/>
      <c r="T95" s="215"/>
      <c r="U95" s="216"/>
      <c r="V95" s="216"/>
      <c r="W95" s="216"/>
      <c r="X95" s="217"/>
      <c r="Y95" s="78"/>
      <c r="Z95" s="79"/>
      <c r="AA95" s="79"/>
      <c r="AB95" s="79"/>
      <c r="AC95" s="79"/>
      <c r="AD95" s="79"/>
      <c r="AE95" s="79"/>
      <c r="AF95" s="80"/>
      <c r="AG95" s="165"/>
      <c r="AH95" s="166"/>
      <c r="AI95" s="166"/>
      <c r="AJ95" s="166"/>
      <c r="AK95" s="166"/>
      <c r="AL95" s="167"/>
    </row>
    <row r="96" spans="2:38" s="2" customFormat="1" ht="15" customHeight="1">
      <c r="B96" s="88"/>
      <c r="C96" s="213"/>
      <c r="D96" s="214"/>
      <c r="E96" s="214"/>
      <c r="F96" s="214"/>
      <c r="G96" s="214"/>
      <c r="H96" s="298" t="s">
        <v>56</v>
      </c>
      <c r="I96" s="215"/>
      <c r="J96" s="215"/>
      <c r="K96" s="215"/>
      <c r="L96" s="215"/>
      <c r="M96" s="215"/>
      <c r="N96" s="215"/>
      <c r="O96" s="215"/>
      <c r="P96" s="215"/>
      <c r="Q96" s="215"/>
      <c r="R96" s="215"/>
      <c r="S96" s="215"/>
      <c r="T96" s="299"/>
      <c r="U96" s="165" t="s">
        <v>65</v>
      </c>
      <c r="V96" s="216"/>
      <c r="W96" s="216"/>
      <c r="X96" s="217"/>
      <c r="Y96" s="81"/>
      <c r="Z96" s="82"/>
      <c r="AA96" s="82"/>
      <c r="AB96" s="82"/>
      <c r="AC96" s="82"/>
      <c r="AD96" s="82"/>
      <c r="AE96" s="82"/>
      <c r="AF96" s="83"/>
      <c r="AG96" s="165"/>
      <c r="AH96" s="166"/>
      <c r="AI96" s="166"/>
      <c r="AJ96" s="166"/>
      <c r="AK96" s="166"/>
      <c r="AL96" s="167"/>
    </row>
    <row r="97" spans="2:38" s="2" customFormat="1" ht="15" customHeight="1">
      <c r="B97" s="276">
        <v>1</v>
      </c>
      <c r="C97" s="276"/>
      <c r="D97" s="170" t="s">
        <v>27</v>
      </c>
      <c r="E97" s="109" t="s">
        <v>38</v>
      </c>
      <c r="F97" s="109"/>
      <c r="G97" s="110"/>
      <c r="H97" s="290"/>
      <c r="I97" s="300"/>
      <c r="J97" s="300"/>
      <c r="K97" s="300"/>
      <c r="L97" s="300"/>
      <c r="M97" s="300"/>
      <c r="N97" s="300"/>
      <c r="O97" s="300"/>
      <c r="P97" s="300"/>
      <c r="Q97" s="300"/>
      <c r="R97" s="300"/>
      <c r="S97" s="300"/>
      <c r="T97" s="301"/>
      <c r="U97" s="170"/>
      <c r="V97" s="230"/>
      <c r="W97" s="125" t="s">
        <v>50</v>
      </c>
      <c r="X97" s="233"/>
      <c r="Y97" s="170" t="s">
        <v>27</v>
      </c>
      <c r="Z97" s="109" t="s">
        <v>38</v>
      </c>
      <c r="AA97" s="109"/>
      <c r="AB97" s="110"/>
      <c r="AC97" s="290" t="s">
        <v>27</v>
      </c>
      <c r="AD97" s="109" t="s">
        <v>39</v>
      </c>
      <c r="AE97" s="109"/>
      <c r="AF97" s="110"/>
      <c r="AG97" s="113">
        <f>IF($T$35=1,ROUNDDOWN(D70*5/105,0),IF($T$37=1,"該当なし",IF($T$39=1,"含税額","")))</f>
      </c>
      <c r="AH97" s="114"/>
      <c r="AI97" s="114"/>
      <c r="AJ97" s="114"/>
      <c r="AK97" s="114"/>
      <c r="AL97" s="115"/>
    </row>
    <row r="98" spans="2:41" s="2" customFormat="1" ht="15" customHeight="1">
      <c r="B98" s="276"/>
      <c r="C98" s="276"/>
      <c r="D98" s="173"/>
      <c r="E98" s="111"/>
      <c r="F98" s="111"/>
      <c r="G98" s="112"/>
      <c r="H98" s="291"/>
      <c r="I98" s="302"/>
      <c r="J98" s="302"/>
      <c r="K98" s="302"/>
      <c r="L98" s="302"/>
      <c r="M98" s="302"/>
      <c r="N98" s="302"/>
      <c r="O98" s="302"/>
      <c r="P98" s="302"/>
      <c r="Q98" s="302"/>
      <c r="R98" s="302"/>
      <c r="S98" s="302"/>
      <c r="T98" s="303"/>
      <c r="U98" s="231"/>
      <c r="V98" s="232"/>
      <c r="W98" s="234"/>
      <c r="X98" s="235"/>
      <c r="Y98" s="173"/>
      <c r="Z98" s="111"/>
      <c r="AA98" s="111"/>
      <c r="AB98" s="112"/>
      <c r="AC98" s="291"/>
      <c r="AD98" s="111"/>
      <c r="AE98" s="111"/>
      <c r="AF98" s="112"/>
      <c r="AG98" s="116">
        <f>IF($T$35=1,ROUNDDOWN(AG97*AO98,0),"")</f>
      </c>
      <c r="AH98" s="117"/>
      <c r="AI98" s="117"/>
      <c r="AJ98" s="117"/>
      <c r="AK98" s="117"/>
      <c r="AL98" s="118"/>
      <c r="AO98" s="35">
        <f>IF($T$35=1,ROUNDDOWN(H70/(D70-AG97),5),"")</f>
      </c>
    </row>
    <row r="99" spans="2:41" s="2" customFormat="1" ht="15" customHeight="1">
      <c r="B99" s="276">
        <v>2</v>
      </c>
      <c r="C99" s="276"/>
      <c r="D99" s="170" t="s">
        <v>27</v>
      </c>
      <c r="E99" s="109" t="s">
        <v>38</v>
      </c>
      <c r="F99" s="109"/>
      <c r="G99" s="110"/>
      <c r="H99" s="290"/>
      <c r="I99" s="300"/>
      <c r="J99" s="300"/>
      <c r="K99" s="300"/>
      <c r="L99" s="300"/>
      <c r="M99" s="300"/>
      <c r="N99" s="300"/>
      <c r="O99" s="300"/>
      <c r="P99" s="300"/>
      <c r="Q99" s="300"/>
      <c r="R99" s="300"/>
      <c r="S99" s="300"/>
      <c r="T99" s="301"/>
      <c r="U99" s="170"/>
      <c r="V99" s="230"/>
      <c r="W99" s="125" t="s">
        <v>50</v>
      </c>
      <c r="X99" s="233"/>
      <c r="Y99" s="170" t="s">
        <v>27</v>
      </c>
      <c r="Z99" s="109" t="s">
        <v>38</v>
      </c>
      <c r="AA99" s="109"/>
      <c r="AB99" s="110"/>
      <c r="AC99" s="290" t="s">
        <v>27</v>
      </c>
      <c r="AD99" s="109" t="s">
        <v>39</v>
      </c>
      <c r="AE99" s="109"/>
      <c r="AF99" s="110"/>
      <c r="AG99" s="113">
        <f>IF($T$35=1,ROUNDDOWN(D72*5/105,0),IF($T$37=1,"該当なし",IF($T$39=1,"含税額","")))</f>
      </c>
      <c r="AH99" s="114"/>
      <c r="AI99" s="114"/>
      <c r="AJ99" s="114"/>
      <c r="AK99" s="114"/>
      <c r="AL99" s="115"/>
      <c r="AO99" s="35"/>
    </row>
    <row r="100" spans="2:41" s="2" customFormat="1" ht="15" customHeight="1">
      <c r="B100" s="276"/>
      <c r="C100" s="276"/>
      <c r="D100" s="173"/>
      <c r="E100" s="111"/>
      <c r="F100" s="111"/>
      <c r="G100" s="112"/>
      <c r="H100" s="291"/>
      <c r="I100" s="302"/>
      <c r="J100" s="302"/>
      <c r="K100" s="302"/>
      <c r="L100" s="302"/>
      <c r="M100" s="302"/>
      <c r="N100" s="302"/>
      <c r="O100" s="302"/>
      <c r="P100" s="302"/>
      <c r="Q100" s="302"/>
      <c r="R100" s="302"/>
      <c r="S100" s="302"/>
      <c r="T100" s="303"/>
      <c r="U100" s="231"/>
      <c r="V100" s="232"/>
      <c r="W100" s="234"/>
      <c r="X100" s="235"/>
      <c r="Y100" s="173"/>
      <c r="Z100" s="111"/>
      <c r="AA100" s="111"/>
      <c r="AB100" s="112"/>
      <c r="AC100" s="291"/>
      <c r="AD100" s="111"/>
      <c r="AE100" s="111"/>
      <c r="AF100" s="112"/>
      <c r="AG100" s="116">
        <f>IF($T$35=1,ROUNDDOWN(AG99*AO100,0),"")</f>
      </c>
      <c r="AH100" s="117"/>
      <c r="AI100" s="117"/>
      <c r="AJ100" s="117"/>
      <c r="AK100" s="117"/>
      <c r="AL100" s="118"/>
      <c r="AO100" s="35">
        <f>IF($T$35=1,ROUNDDOWN(H72/(D72-AG99),5),"")</f>
      </c>
    </row>
    <row r="101" spans="2:49" s="2" customFormat="1" ht="15" customHeight="1">
      <c r="B101" s="119">
        <v>3</v>
      </c>
      <c r="C101" s="119"/>
      <c r="D101" s="170" t="s">
        <v>83</v>
      </c>
      <c r="E101" s="109" t="s">
        <v>38</v>
      </c>
      <c r="F101" s="109"/>
      <c r="G101" s="110"/>
      <c r="H101" s="290"/>
      <c r="I101" s="300"/>
      <c r="J101" s="300"/>
      <c r="K101" s="300"/>
      <c r="L101" s="300"/>
      <c r="M101" s="300"/>
      <c r="N101" s="300"/>
      <c r="O101" s="300"/>
      <c r="P101" s="300"/>
      <c r="Q101" s="300"/>
      <c r="R101" s="300"/>
      <c r="S101" s="300"/>
      <c r="T101" s="301"/>
      <c r="U101" s="170"/>
      <c r="V101" s="309"/>
      <c r="W101" s="125" t="s">
        <v>50</v>
      </c>
      <c r="X101" s="126"/>
      <c r="Y101" s="170" t="s">
        <v>82</v>
      </c>
      <c r="Z101" s="109" t="s">
        <v>38</v>
      </c>
      <c r="AA101" s="109"/>
      <c r="AB101" s="110"/>
      <c r="AC101" s="290" t="s">
        <v>82</v>
      </c>
      <c r="AD101" s="109" t="s">
        <v>39</v>
      </c>
      <c r="AE101" s="109"/>
      <c r="AF101" s="110"/>
      <c r="AG101" s="113">
        <f>IF($T$35=1,ROUNDDOWN(D74*5/105,0),IF($T$37=1,"該当なし",IF($T$39=1,"含税額","")))</f>
      </c>
      <c r="AH101" s="114"/>
      <c r="AI101" s="114"/>
      <c r="AJ101" s="114"/>
      <c r="AK101" s="114"/>
      <c r="AL101" s="115"/>
      <c r="AM101" s="24"/>
      <c r="AN101" s="24"/>
      <c r="AO101" s="35"/>
      <c r="AP101" s="24"/>
      <c r="AQ101" s="24"/>
      <c r="AR101" s="24"/>
      <c r="AS101" s="24"/>
      <c r="AT101" s="24"/>
      <c r="AU101" s="24"/>
      <c r="AV101" s="24"/>
      <c r="AW101" s="24"/>
    </row>
    <row r="102" spans="2:49" s="2" customFormat="1" ht="15" customHeight="1">
      <c r="B102" s="119"/>
      <c r="C102" s="119"/>
      <c r="D102" s="173"/>
      <c r="E102" s="111"/>
      <c r="F102" s="111"/>
      <c r="G102" s="112"/>
      <c r="H102" s="291"/>
      <c r="I102" s="302"/>
      <c r="J102" s="302"/>
      <c r="K102" s="302"/>
      <c r="L102" s="302"/>
      <c r="M102" s="302"/>
      <c r="N102" s="302"/>
      <c r="O102" s="302"/>
      <c r="P102" s="302"/>
      <c r="Q102" s="302"/>
      <c r="R102" s="302"/>
      <c r="S102" s="302"/>
      <c r="T102" s="303"/>
      <c r="U102" s="310"/>
      <c r="V102" s="311"/>
      <c r="W102" s="127"/>
      <c r="X102" s="128"/>
      <c r="Y102" s="173"/>
      <c r="Z102" s="111"/>
      <c r="AA102" s="111"/>
      <c r="AB102" s="112"/>
      <c r="AC102" s="291"/>
      <c r="AD102" s="111"/>
      <c r="AE102" s="111"/>
      <c r="AF102" s="112"/>
      <c r="AG102" s="116">
        <f>IF($T$35=1,ROUNDDOWN(AG101*AO102,0),"")</f>
      </c>
      <c r="AH102" s="117"/>
      <c r="AI102" s="117"/>
      <c r="AJ102" s="117"/>
      <c r="AK102" s="117"/>
      <c r="AL102" s="118"/>
      <c r="AM102" s="24"/>
      <c r="AN102" s="24"/>
      <c r="AO102" s="35">
        <f>IF($T$35=1,ROUNDDOWN(H74/(D74-AG101),5),"")</f>
      </c>
      <c r="AP102" s="24"/>
      <c r="AQ102" s="24"/>
      <c r="AR102" s="24"/>
      <c r="AS102" s="24"/>
      <c r="AT102" s="24"/>
      <c r="AU102" s="24"/>
      <c r="AV102" s="24"/>
      <c r="AW102" s="24"/>
    </row>
    <row r="103" spans="2:49" s="2" customFormat="1" ht="15" customHeight="1" hidden="1">
      <c r="B103" s="119">
        <v>4</v>
      </c>
      <c r="C103" s="119"/>
      <c r="D103" s="60" t="s">
        <v>83</v>
      </c>
      <c r="E103" s="109" t="s">
        <v>38</v>
      </c>
      <c r="F103" s="109"/>
      <c r="G103" s="110"/>
      <c r="H103" s="120"/>
      <c r="I103" s="109"/>
      <c r="J103" s="109"/>
      <c r="K103" s="109"/>
      <c r="L103" s="109"/>
      <c r="M103" s="109"/>
      <c r="N103" s="109"/>
      <c r="O103" s="109"/>
      <c r="P103" s="109"/>
      <c r="Q103" s="109"/>
      <c r="R103" s="109"/>
      <c r="S103" s="109"/>
      <c r="T103" s="110"/>
      <c r="U103" s="60"/>
      <c r="V103" s="122"/>
      <c r="W103" s="125" t="s">
        <v>50</v>
      </c>
      <c r="X103" s="126"/>
      <c r="Y103" s="60" t="s">
        <v>83</v>
      </c>
      <c r="Z103" s="109" t="s">
        <v>38</v>
      </c>
      <c r="AA103" s="109"/>
      <c r="AB103" s="110"/>
      <c r="AC103" s="120" t="s">
        <v>83</v>
      </c>
      <c r="AD103" s="109" t="s">
        <v>39</v>
      </c>
      <c r="AE103" s="109"/>
      <c r="AF103" s="110"/>
      <c r="AG103" s="113">
        <f>IF(T36=1,ROUNDDOWN(D76*5/105,0),IF(U38=1,"該当なし",IF(U40=1,"含税額","")))</f>
      </c>
      <c r="AH103" s="114"/>
      <c r="AI103" s="114"/>
      <c r="AJ103" s="114"/>
      <c r="AK103" s="114"/>
      <c r="AL103" s="115"/>
      <c r="AM103" s="24"/>
      <c r="AN103" s="24"/>
      <c r="AO103" s="24"/>
      <c r="AP103" s="24"/>
      <c r="AQ103" s="24"/>
      <c r="AR103" s="24"/>
      <c r="AS103" s="24"/>
      <c r="AT103" s="24"/>
      <c r="AU103" s="24"/>
      <c r="AV103" s="24"/>
      <c r="AW103" s="24"/>
    </row>
    <row r="104" spans="2:49" s="2" customFormat="1" ht="15" customHeight="1" hidden="1">
      <c r="B104" s="119"/>
      <c r="C104" s="119"/>
      <c r="D104" s="63"/>
      <c r="E104" s="111"/>
      <c r="F104" s="111"/>
      <c r="G104" s="112"/>
      <c r="H104" s="121"/>
      <c r="I104" s="111"/>
      <c r="J104" s="111"/>
      <c r="K104" s="111"/>
      <c r="L104" s="111"/>
      <c r="M104" s="111"/>
      <c r="N104" s="111"/>
      <c r="O104" s="111"/>
      <c r="P104" s="111"/>
      <c r="Q104" s="111"/>
      <c r="R104" s="111"/>
      <c r="S104" s="111"/>
      <c r="T104" s="112"/>
      <c r="U104" s="123"/>
      <c r="V104" s="124"/>
      <c r="W104" s="127"/>
      <c r="X104" s="128"/>
      <c r="Y104" s="63"/>
      <c r="Z104" s="111"/>
      <c r="AA104" s="111"/>
      <c r="AB104" s="112"/>
      <c r="AC104" s="121"/>
      <c r="AD104" s="111"/>
      <c r="AE104" s="111"/>
      <c r="AF104" s="112"/>
      <c r="AG104" s="116">
        <f>IF(T36=1,ROUNDDOWN(AG103*AO104,0),"")</f>
      </c>
      <c r="AH104" s="117"/>
      <c r="AI104" s="117"/>
      <c r="AJ104" s="117"/>
      <c r="AK104" s="117"/>
      <c r="AL104" s="118"/>
      <c r="AM104" s="24"/>
      <c r="AN104" s="24"/>
      <c r="AO104" s="35">
        <f>IF($T$35=1,ROUNDDOWN(H76/(D76-AG103),5),"")</f>
      </c>
      <c r="AP104" s="24"/>
      <c r="AQ104" s="24"/>
      <c r="AR104" s="24"/>
      <c r="AS104" s="24"/>
      <c r="AT104" s="24"/>
      <c r="AU104" s="24"/>
      <c r="AV104" s="24"/>
      <c r="AW104" s="24"/>
    </row>
    <row r="105" spans="2:49" s="2" customFormat="1" ht="15" customHeight="1" hidden="1">
      <c r="B105" s="119">
        <v>5</v>
      </c>
      <c r="C105" s="119"/>
      <c r="D105" s="60" t="s">
        <v>83</v>
      </c>
      <c r="E105" s="109" t="s">
        <v>38</v>
      </c>
      <c r="F105" s="109"/>
      <c r="G105" s="110"/>
      <c r="H105" s="120"/>
      <c r="I105" s="109"/>
      <c r="J105" s="109"/>
      <c r="K105" s="109"/>
      <c r="L105" s="109"/>
      <c r="M105" s="109"/>
      <c r="N105" s="109"/>
      <c r="O105" s="109"/>
      <c r="P105" s="109"/>
      <c r="Q105" s="109"/>
      <c r="R105" s="109"/>
      <c r="S105" s="109"/>
      <c r="T105" s="110"/>
      <c r="U105" s="60"/>
      <c r="V105" s="122"/>
      <c r="W105" s="125" t="s">
        <v>50</v>
      </c>
      <c r="X105" s="126"/>
      <c r="Y105" s="60" t="s">
        <v>83</v>
      </c>
      <c r="Z105" s="109" t="s">
        <v>38</v>
      </c>
      <c r="AA105" s="109"/>
      <c r="AB105" s="110"/>
      <c r="AC105" s="120" t="s">
        <v>83</v>
      </c>
      <c r="AD105" s="109" t="s">
        <v>39</v>
      </c>
      <c r="AE105" s="109"/>
      <c r="AF105" s="110"/>
      <c r="AG105" s="113">
        <f>IF(T36=1,ROUNDDOWN(D78*5/105,0),IF(U38=1,"該当なし",IF(U40=1,"含税額","")))</f>
      </c>
      <c r="AH105" s="114"/>
      <c r="AI105" s="114"/>
      <c r="AJ105" s="114"/>
      <c r="AK105" s="114"/>
      <c r="AL105" s="115"/>
      <c r="AM105" s="24"/>
      <c r="AN105" s="24"/>
      <c r="AO105" s="35"/>
      <c r="AP105" s="24"/>
      <c r="AQ105" s="24"/>
      <c r="AR105" s="24"/>
      <c r="AS105" s="24"/>
      <c r="AT105" s="24"/>
      <c r="AU105" s="24"/>
      <c r="AV105" s="24"/>
      <c r="AW105" s="24"/>
    </row>
    <row r="106" spans="2:49" s="2" customFormat="1" ht="15" customHeight="1" hidden="1">
      <c r="B106" s="119"/>
      <c r="C106" s="119"/>
      <c r="D106" s="63"/>
      <c r="E106" s="111"/>
      <c r="F106" s="111"/>
      <c r="G106" s="112"/>
      <c r="H106" s="121"/>
      <c r="I106" s="111"/>
      <c r="J106" s="111"/>
      <c r="K106" s="111"/>
      <c r="L106" s="111"/>
      <c r="M106" s="111"/>
      <c r="N106" s="111"/>
      <c r="O106" s="111"/>
      <c r="P106" s="111"/>
      <c r="Q106" s="111"/>
      <c r="R106" s="111"/>
      <c r="S106" s="111"/>
      <c r="T106" s="112"/>
      <c r="U106" s="123"/>
      <c r="V106" s="124"/>
      <c r="W106" s="127"/>
      <c r="X106" s="128"/>
      <c r="Y106" s="63"/>
      <c r="Z106" s="111"/>
      <c r="AA106" s="111"/>
      <c r="AB106" s="112"/>
      <c r="AC106" s="121"/>
      <c r="AD106" s="111"/>
      <c r="AE106" s="111"/>
      <c r="AF106" s="112"/>
      <c r="AG106" s="116">
        <f>IF(T36=1,ROUNDDOWN(AG105*AO106,0),"")</f>
      </c>
      <c r="AH106" s="117"/>
      <c r="AI106" s="117"/>
      <c r="AJ106" s="117"/>
      <c r="AK106" s="117"/>
      <c r="AL106" s="118"/>
      <c r="AM106" s="24"/>
      <c r="AN106" s="24"/>
      <c r="AO106" s="35">
        <f>IF($T$35=1,ROUNDDOWN(H78/(D78-AG105),5),"")</f>
      </c>
      <c r="AP106" s="24"/>
      <c r="AQ106" s="24"/>
      <c r="AR106" s="24"/>
      <c r="AS106" s="24"/>
      <c r="AT106" s="24"/>
      <c r="AU106" s="24"/>
      <c r="AV106" s="24"/>
      <c r="AW106" s="24"/>
    </row>
    <row r="107" spans="2:49" s="2" customFormat="1" ht="15" customHeight="1" hidden="1">
      <c r="B107" s="119">
        <v>6</v>
      </c>
      <c r="C107" s="119"/>
      <c r="D107" s="60" t="s">
        <v>83</v>
      </c>
      <c r="E107" s="109" t="s">
        <v>38</v>
      </c>
      <c r="F107" s="109"/>
      <c r="G107" s="110"/>
      <c r="H107" s="120"/>
      <c r="I107" s="109"/>
      <c r="J107" s="109"/>
      <c r="K107" s="109"/>
      <c r="L107" s="109"/>
      <c r="M107" s="109"/>
      <c r="N107" s="109"/>
      <c r="O107" s="109"/>
      <c r="P107" s="109"/>
      <c r="Q107" s="109"/>
      <c r="R107" s="109"/>
      <c r="S107" s="109"/>
      <c r="T107" s="110"/>
      <c r="U107" s="60"/>
      <c r="V107" s="122"/>
      <c r="W107" s="125" t="s">
        <v>50</v>
      </c>
      <c r="X107" s="126"/>
      <c r="Y107" s="60" t="s">
        <v>83</v>
      </c>
      <c r="Z107" s="109" t="s">
        <v>38</v>
      </c>
      <c r="AA107" s="109"/>
      <c r="AB107" s="110"/>
      <c r="AC107" s="120" t="s">
        <v>83</v>
      </c>
      <c r="AD107" s="109" t="s">
        <v>39</v>
      </c>
      <c r="AE107" s="109"/>
      <c r="AF107" s="110"/>
      <c r="AG107" s="113">
        <f>IF(T36=1,ROUNDDOWN(D80*5/105,0),IF(U38=1,"該当なし",IF(U40=1,"含税額","")))</f>
      </c>
      <c r="AH107" s="114"/>
      <c r="AI107" s="114"/>
      <c r="AJ107" s="114"/>
      <c r="AK107" s="114"/>
      <c r="AL107" s="115"/>
      <c r="AM107" s="24"/>
      <c r="AN107" s="24"/>
      <c r="AO107" s="35"/>
      <c r="AP107" s="24"/>
      <c r="AQ107" s="24"/>
      <c r="AR107" s="24"/>
      <c r="AS107" s="24"/>
      <c r="AT107" s="24"/>
      <c r="AU107" s="24"/>
      <c r="AV107" s="24"/>
      <c r="AW107" s="24"/>
    </row>
    <row r="108" spans="2:49" s="2" customFormat="1" ht="15" customHeight="1" hidden="1">
      <c r="B108" s="119"/>
      <c r="C108" s="119"/>
      <c r="D108" s="63"/>
      <c r="E108" s="111"/>
      <c r="F108" s="111"/>
      <c r="G108" s="112"/>
      <c r="H108" s="121"/>
      <c r="I108" s="111"/>
      <c r="J108" s="111"/>
      <c r="K108" s="111"/>
      <c r="L108" s="111"/>
      <c r="M108" s="111"/>
      <c r="N108" s="111"/>
      <c r="O108" s="111"/>
      <c r="P108" s="111"/>
      <c r="Q108" s="111"/>
      <c r="R108" s="111"/>
      <c r="S108" s="111"/>
      <c r="T108" s="112"/>
      <c r="U108" s="123"/>
      <c r="V108" s="124"/>
      <c r="W108" s="127"/>
      <c r="X108" s="128"/>
      <c r="Y108" s="63"/>
      <c r="Z108" s="111"/>
      <c r="AA108" s="111"/>
      <c r="AB108" s="112"/>
      <c r="AC108" s="121"/>
      <c r="AD108" s="111"/>
      <c r="AE108" s="111"/>
      <c r="AF108" s="112"/>
      <c r="AG108" s="116">
        <f>IF(T36=1,ROUNDDOWN(AG107*AO108,0),"")</f>
      </c>
      <c r="AH108" s="117"/>
      <c r="AI108" s="117"/>
      <c r="AJ108" s="117"/>
      <c r="AK108" s="117"/>
      <c r="AL108" s="118"/>
      <c r="AM108" s="24"/>
      <c r="AN108" s="24"/>
      <c r="AO108" s="35">
        <f>IF($T$35=1,ROUNDDOWN(H80/(D80-AG107),5),"")</f>
      </c>
      <c r="AP108" s="24"/>
      <c r="AQ108" s="24"/>
      <c r="AR108" s="24"/>
      <c r="AS108" s="24"/>
      <c r="AT108" s="24"/>
      <c r="AU108" s="24"/>
      <c r="AV108" s="24"/>
      <c r="AW108" s="24"/>
    </row>
    <row r="109" spans="2:49" s="2" customFormat="1" ht="15" customHeight="1" hidden="1">
      <c r="B109" s="119">
        <v>7</v>
      </c>
      <c r="C109" s="119"/>
      <c r="D109" s="60" t="s">
        <v>83</v>
      </c>
      <c r="E109" s="109" t="s">
        <v>38</v>
      </c>
      <c r="F109" s="109"/>
      <c r="G109" s="110"/>
      <c r="H109" s="120"/>
      <c r="I109" s="109"/>
      <c r="J109" s="109"/>
      <c r="K109" s="109"/>
      <c r="L109" s="109"/>
      <c r="M109" s="109"/>
      <c r="N109" s="109"/>
      <c r="O109" s="109"/>
      <c r="P109" s="109"/>
      <c r="Q109" s="109"/>
      <c r="R109" s="109"/>
      <c r="S109" s="109"/>
      <c r="T109" s="110"/>
      <c r="U109" s="60"/>
      <c r="V109" s="122"/>
      <c r="W109" s="125" t="s">
        <v>50</v>
      </c>
      <c r="X109" s="126"/>
      <c r="Y109" s="60" t="s">
        <v>83</v>
      </c>
      <c r="Z109" s="109" t="s">
        <v>38</v>
      </c>
      <c r="AA109" s="109"/>
      <c r="AB109" s="110"/>
      <c r="AC109" s="120" t="s">
        <v>83</v>
      </c>
      <c r="AD109" s="109" t="s">
        <v>39</v>
      </c>
      <c r="AE109" s="109"/>
      <c r="AF109" s="110"/>
      <c r="AG109" s="113">
        <f>IF(T36=1,ROUNDDOWN(D82*5/105,0),IF(U38=1,"該当なし",IF(U40=1,"含税額","")))</f>
      </c>
      <c r="AH109" s="114"/>
      <c r="AI109" s="114"/>
      <c r="AJ109" s="114"/>
      <c r="AK109" s="114"/>
      <c r="AL109" s="115"/>
      <c r="AM109" s="24"/>
      <c r="AN109" s="24"/>
      <c r="AO109" s="35"/>
      <c r="AP109" s="24"/>
      <c r="AQ109" s="24"/>
      <c r="AR109" s="24"/>
      <c r="AS109" s="24"/>
      <c r="AT109" s="24"/>
      <c r="AU109" s="24"/>
      <c r="AV109" s="24"/>
      <c r="AW109" s="24"/>
    </row>
    <row r="110" spans="2:49" s="2" customFormat="1" ht="15" customHeight="1" hidden="1">
      <c r="B110" s="119"/>
      <c r="C110" s="119"/>
      <c r="D110" s="63"/>
      <c r="E110" s="111"/>
      <c r="F110" s="111"/>
      <c r="G110" s="112"/>
      <c r="H110" s="121"/>
      <c r="I110" s="111"/>
      <c r="J110" s="111"/>
      <c r="K110" s="111"/>
      <c r="L110" s="111"/>
      <c r="M110" s="111"/>
      <c r="N110" s="111"/>
      <c r="O110" s="111"/>
      <c r="P110" s="111"/>
      <c r="Q110" s="111"/>
      <c r="R110" s="111"/>
      <c r="S110" s="111"/>
      <c r="T110" s="112"/>
      <c r="U110" s="123"/>
      <c r="V110" s="124"/>
      <c r="W110" s="127"/>
      <c r="X110" s="128"/>
      <c r="Y110" s="63"/>
      <c r="Z110" s="111"/>
      <c r="AA110" s="111"/>
      <c r="AB110" s="112"/>
      <c r="AC110" s="121"/>
      <c r="AD110" s="111"/>
      <c r="AE110" s="111"/>
      <c r="AF110" s="112"/>
      <c r="AG110" s="116">
        <f>IF(T36=1,ROUNDDOWN(AG109*AO110,0),"")</f>
      </c>
      <c r="AH110" s="117"/>
      <c r="AI110" s="117"/>
      <c r="AJ110" s="117"/>
      <c r="AK110" s="117"/>
      <c r="AL110" s="118"/>
      <c r="AM110" s="24"/>
      <c r="AN110" s="24"/>
      <c r="AO110" s="35">
        <f>IF($T$35=1,ROUNDDOWN(H82/(D82-AG109),5),"")</f>
      </c>
      <c r="AP110" s="24"/>
      <c r="AQ110" s="24"/>
      <c r="AR110" s="24"/>
      <c r="AS110" s="24"/>
      <c r="AT110" s="24"/>
      <c r="AU110" s="24"/>
      <c r="AV110" s="24"/>
      <c r="AW110" s="24"/>
    </row>
    <row r="111" spans="2:49" s="2" customFormat="1" ht="15" customHeight="1" hidden="1">
      <c r="B111" s="119">
        <v>8</v>
      </c>
      <c r="C111" s="119"/>
      <c r="D111" s="60" t="s">
        <v>83</v>
      </c>
      <c r="E111" s="109" t="s">
        <v>38</v>
      </c>
      <c r="F111" s="109"/>
      <c r="G111" s="110"/>
      <c r="H111" s="120"/>
      <c r="I111" s="109"/>
      <c r="J111" s="109"/>
      <c r="K111" s="109"/>
      <c r="L111" s="109"/>
      <c r="M111" s="109"/>
      <c r="N111" s="109"/>
      <c r="O111" s="109"/>
      <c r="P111" s="109"/>
      <c r="Q111" s="109"/>
      <c r="R111" s="109"/>
      <c r="S111" s="109"/>
      <c r="T111" s="110"/>
      <c r="U111" s="60"/>
      <c r="V111" s="122"/>
      <c r="W111" s="125" t="s">
        <v>50</v>
      </c>
      <c r="X111" s="126"/>
      <c r="Y111" s="60" t="s">
        <v>83</v>
      </c>
      <c r="Z111" s="109" t="s">
        <v>38</v>
      </c>
      <c r="AA111" s="109"/>
      <c r="AB111" s="110"/>
      <c r="AC111" s="120" t="s">
        <v>83</v>
      </c>
      <c r="AD111" s="109" t="s">
        <v>39</v>
      </c>
      <c r="AE111" s="109"/>
      <c r="AF111" s="110"/>
      <c r="AG111" s="113">
        <f>IF(T36=1,ROUNDDOWN(D84*5/105,0),IF(U38=1,"該当なし",IF(U40=1,"含税額","")))</f>
      </c>
      <c r="AH111" s="114"/>
      <c r="AI111" s="114"/>
      <c r="AJ111" s="114"/>
      <c r="AK111" s="114"/>
      <c r="AL111" s="115"/>
      <c r="AM111" s="24"/>
      <c r="AN111" s="24"/>
      <c r="AO111" s="24"/>
      <c r="AP111" s="24"/>
      <c r="AQ111" s="24"/>
      <c r="AR111" s="24"/>
      <c r="AS111" s="24"/>
      <c r="AT111" s="24"/>
      <c r="AU111" s="24"/>
      <c r="AV111" s="24"/>
      <c r="AW111" s="24"/>
    </row>
    <row r="112" spans="2:49" s="2" customFormat="1" ht="15" customHeight="1" hidden="1">
      <c r="B112" s="119"/>
      <c r="C112" s="119"/>
      <c r="D112" s="63"/>
      <c r="E112" s="111"/>
      <c r="F112" s="111"/>
      <c r="G112" s="112"/>
      <c r="H112" s="121"/>
      <c r="I112" s="111"/>
      <c r="J112" s="111"/>
      <c r="K112" s="111"/>
      <c r="L112" s="111"/>
      <c r="M112" s="111"/>
      <c r="N112" s="111"/>
      <c r="O112" s="111"/>
      <c r="P112" s="111"/>
      <c r="Q112" s="111"/>
      <c r="R112" s="111"/>
      <c r="S112" s="111"/>
      <c r="T112" s="112"/>
      <c r="U112" s="123"/>
      <c r="V112" s="124"/>
      <c r="W112" s="127"/>
      <c r="X112" s="128"/>
      <c r="Y112" s="63"/>
      <c r="Z112" s="111"/>
      <c r="AA112" s="111"/>
      <c r="AB112" s="112"/>
      <c r="AC112" s="121"/>
      <c r="AD112" s="111"/>
      <c r="AE112" s="111"/>
      <c r="AF112" s="112"/>
      <c r="AG112" s="116">
        <f>IF(T36=1,ROUNDDOWN(AG111*AO112,0),"")</f>
      </c>
      <c r="AH112" s="117"/>
      <c r="AI112" s="117"/>
      <c r="AJ112" s="117"/>
      <c r="AK112" s="117"/>
      <c r="AL112" s="118"/>
      <c r="AM112" s="24"/>
      <c r="AN112" s="24"/>
      <c r="AO112" s="35">
        <f>IF($T$35=1,ROUNDDOWN(H84/(D84-AG111),5),"")</f>
      </c>
      <c r="AP112" s="24"/>
      <c r="AQ112" s="24"/>
      <c r="AR112" s="24"/>
      <c r="AS112" s="24"/>
      <c r="AT112" s="24"/>
      <c r="AU112" s="24"/>
      <c r="AV112" s="24"/>
      <c r="AW112" s="24"/>
    </row>
    <row r="113" spans="2:49" s="2" customFormat="1" ht="15" customHeight="1" hidden="1">
      <c r="B113" s="119">
        <v>9</v>
      </c>
      <c r="C113" s="119"/>
      <c r="D113" s="60" t="s">
        <v>83</v>
      </c>
      <c r="E113" s="109" t="s">
        <v>38</v>
      </c>
      <c r="F113" s="109"/>
      <c r="G113" s="110"/>
      <c r="H113" s="120"/>
      <c r="I113" s="109"/>
      <c r="J113" s="109"/>
      <c r="K113" s="109"/>
      <c r="L113" s="109"/>
      <c r="M113" s="109"/>
      <c r="N113" s="109"/>
      <c r="O113" s="109"/>
      <c r="P113" s="109"/>
      <c r="Q113" s="109"/>
      <c r="R113" s="109"/>
      <c r="S113" s="109"/>
      <c r="T113" s="110"/>
      <c r="U113" s="60"/>
      <c r="V113" s="122"/>
      <c r="W113" s="125" t="s">
        <v>50</v>
      </c>
      <c r="X113" s="126"/>
      <c r="Y113" s="60" t="s">
        <v>83</v>
      </c>
      <c r="Z113" s="109" t="s">
        <v>38</v>
      </c>
      <c r="AA113" s="109"/>
      <c r="AB113" s="110"/>
      <c r="AC113" s="120" t="s">
        <v>83</v>
      </c>
      <c r="AD113" s="109" t="s">
        <v>39</v>
      </c>
      <c r="AE113" s="109"/>
      <c r="AF113" s="110"/>
      <c r="AG113" s="113">
        <f>IF(T36=1,ROUNDDOWN(D86*5/105,0),IF(U38=1,"該当なし",IF(U40=1,"含税額","")))</f>
      </c>
      <c r="AH113" s="114"/>
      <c r="AI113" s="114"/>
      <c r="AJ113" s="114"/>
      <c r="AK113" s="114"/>
      <c r="AL113" s="115"/>
      <c r="AM113" s="24"/>
      <c r="AN113" s="24"/>
      <c r="AO113" s="35"/>
      <c r="AP113" s="24"/>
      <c r="AQ113" s="24"/>
      <c r="AR113" s="24"/>
      <c r="AS113" s="24"/>
      <c r="AT113" s="24"/>
      <c r="AU113" s="24"/>
      <c r="AV113" s="24"/>
      <c r="AW113" s="24"/>
    </row>
    <row r="114" spans="2:49" s="2" customFormat="1" ht="15" customHeight="1" hidden="1">
      <c r="B114" s="119"/>
      <c r="C114" s="119"/>
      <c r="D114" s="63"/>
      <c r="E114" s="111"/>
      <c r="F114" s="111"/>
      <c r="G114" s="112"/>
      <c r="H114" s="121"/>
      <c r="I114" s="111"/>
      <c r="J114" s="111"/>
      <c r="K114" s="111"/>
      <c r="L114" s="111"/>
      <c r="M114" s="111"/>
      <c r="N114" s="111"/>
      <c r="O114" s="111"/>
      <c r="P114" s="111"/>
      <c r="Q114" s="111"/>
      <c r="R114" s="111"/>
      <c r="S114" s="111"/>
      <c r="T114" s="112"/>
      <c r="U114" s="123"/>
      <c r="V114" s="124"/>
      <c r="W114" s="127"/>
      <c r="X114" s="128"/>
      <c r="Y114" s="63"/>
      <c r="Z114" s="111"/>
      <c r="AA114" s="111"/>
      <c r="AB114" s="112"/>
      <c r="AC114" s="121"/>
      <c r="AD114" s="111"/>
      <c r="AE114" s="111"/>
      <c r="AF114" s="112"/>
      <c r="AG114" s="116">
        <f>IF(T36=1,ROUNDDOWN(AG113*AO114,0),"")</f>
      </c>
      <c r="AH114" s="117"/>
      <c r="AI114" s="117"/>
      <c r="AJ114" s="117"/>
      <c r="AK114" s="117"/>
      <c r="AL114" s="118"/>
      <c r="AM114" s="24"/>
      <c r="AN114" s="24"/>
      <c r="AO114" s="35">
        <f>IF($T$35=1,ROUNDDOWN(H86/(D86-AG113),5),"")</f>
      </c>
      <c r="AP114" s="24"/>
      <c r="AQ114" s="24"/>
      <c r="AR114" s="24"/>
      <c r="AS114" s="24"/>
      <c r="AT114" s="24"/>
      <c r="AU114" s="24"/>
      <c r="AV114" s="24"/>
      <c r="AW114" s="24"/>
    </row>
    <row r="115" spans="2:49" s="2" customFormat="1" ht="15" customHeight="1" hidden="1">
      <c r="B115" s="119">
        <v>10</v>
      </c>
      <c r="C115" s="119"/>
      <c r="D115" s="60" t="s">
        <v>83</v>
      </c>
      <c r="E115" s="109" t="s">
        <v>38</v>
      </c>
      <c r="F115" s="109"/>
      <c r="G115" s="110"/>
      <c r="H115" s="120"/>
      <c r="I115" s="109"/>
      <c r="J115" s="109"/>
      <c r="K115" s="109"/>
      <c r="L115" s="109"/>
      <c r="M115" s="109"/>
      <c r="N115" s="109"/>
      <c r="O115" s="109"/>
      <c r="P115" s="109"/>
      <c r="Q115" s="109"/>
      <c r="R115" s="109"/>
      <c r="S115" s="109"/>
      <c r="T115" s="110"/>
      <c r="U115" s="60"/>
      <c r="V115" s="122"/>
      <c r="W115" s="125" t="s">
        <v>50</v>
      </c>
      <c r="X115" s="126"/>
      <c r="Y115" s="60" t="s">
        <v>83</v>
      </c>
      <c r="Z115" s="109" t="s">
        <v>38</v>
      </c>
      <c r="AA115" s="109"/>
      <c r="AB115" s="110"/>
      <c r="AC115" s="120" t="s">
        <v>83</v>
      </c>
      <c r="AD115" s="109" t="s">
        <v>39</v>
      </c>
      <c r="AE115" s="109"/>
      <c r="AF115" s="110"/>
      <c r="AG115" s="113">
        <f>IF(T36=1,ROUNDDOWN(D88*5/105,0),IF(U38=1,"該当なし",IF(U40=1,"含税額","")))</f>
      </c>
      <c r="AH115" s="114"/>
      <c r="AI115" s="114"/>
      <c r="AJ115" s="114"/>
      <c r="AK115" s="114"/>
      <c r="AL115" s="115"/>
      <c r="AM115" s="24"/>
      <c r="AN115" s="24"/>
      <c r="AO115" s="35"/>
      <c r="AP115" s="24"/>
      <c r="AQ115" s="24"/>
      <c r="AR115" s="24"/>
      <c r="AS115" s="24"/>
      <c r="AT115" s="24"/>
      <c r="AU115" s="24"/>
      <c r="AV115" s="24"/>
      <c r="AW115" s="24"/>
    </row>
    <row r="116" spans="2:49" s="2" customFormat="1" ht="15" customHeight="1" hidden="1">
      <c r="B116" s="119"/>
      <c r="C116" s="119"/>
      <c r="D116" s="63"/>
      <c r="E116" s="111"/>
      <c r="F116" s="111"/>
      <c r="G116" s="112"/>
      <c r="H116" s="121"/>
      <c r="I116" s="111"/>
      <c r="J116" s="111"/>
      <c r="K116" s="111"/>
      <c r="L116" s="111"/>
      <c r="M116" s="111"/>
      <c r="N116" s="111"/>
      <c r="O116" s="111"/>
      <c r="P116" s="111"/>
      <c r="Q116" s="111"/>
      <c r="R116" s="111"/>
      <c r="S116" s="111"/>
      <c r="T116" s="112"/>
      <c r="U116" s="123"/>
      <c r="V116" s="124"/>
      <c r="W116" s="127"/>
      <c r="X116" s="128"/>
      <c r="Y116" s="63"/>
      <c r="Z116" s="111"/>
      <c r="AA116" s="111"/>
      <c r="AB116" s="112"/>
      <c r="AC116" s="121"/>
      <c r="AD116" s="111"/>
      <c r="AE116" s="111"/>
      <c r="AF116" s="112"/>
      <c r="AG116" s="116">
        <f>IF(T36=1,ROUNDDOWN(AG115*AO116,0),"")</f>
      </c>
      <c r="AH116" s="117"/>
      <c r="AI116" s="117"/>
      <c r="AJ116" s="117"/>
      <c r="AK116" s="117"/>
      <c r="AL116" s="118"/>
      <c r="AM116" s="24"/>
      <c r="AN116" s="24"/>
      <c r="AO116" s="35">
        <f>IF($T$35=1,ROUNDDOWN(H88/(D88-AG115),5),"")</f>
      </c>
      <c r="AP116" s="24"/>
      <c r="AQ116" s="24"/>
      <c r="AR116" s="24"/>
      <c r="AS116" s="24"/>
      <c r="AT116" s="24"/>
      <c r="AU116" s="24"/>
      <c r="AV116" s="24"/>
      <c r="AW116" s="24"/>
    </row>
    <row r="117" spans="2:25" s="2" customFormat="1" ht="15" customHeight="1">
      <c r="B117" s="2" t="s">
        <v>23</v>
      </c>
      <c r="D117" s="36"/>
      <c r="E117" s="36"/>
      <c r="T117" s="36"/>
      <c r="U117" s="36"/>
      <c r="V117" s="36"/>
      <c r="W117" s="36"/>
      <c r="X117" s="36"/>
      <c r="Y117" s="36"/>
    </row>
    <row r="118" spans="3:38" s="2" customFormat="1" ht="15" customHeight="1">
      <c r="C118" s="312" t="s">
        <v>69</v>
      </c>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row>
    <row r="119" spans="3:38" s="2" customFormat="1" ht="15" customHeight="1">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row>
    <row r="120" spans="3:38" s="2" customFormat="1" ht="15" customHeight="1">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row>
    <row r="121" spans="3:38" s="2" customFormat="1" ht="13.5" customHeight="1">
      <c r="C121" s="108" t="s">
        <v>70</v>
      </c>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row>
    <row r="122" spans="2:38" s="2" customFormat="1" ht="11.25">
      <c r="B122" s="37"/>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row>
    <row r="123" spans="3:38" s="2" customFormat="1" ht="13.5" customHeight="1">
      <c r="C123" s="108" t="s">
        <v>90</v>
      </c>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row>
    <row r="124" spans="2:38" s="2" customFormat="1" ht="11.25">
      <c r="B124" s="37"/>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row>
    <row r="125" spans="2:38" s="2" customFormat="1" ht="5.25" customHeight="1">
      <c r="B125" s="37"/>
      <c r="C125" s="4"/>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row>
    <row r="126" spans="2:39" s="1" customFormat="1" ht="15" customHeight="1">
      <c r="B126" s="23" t="s">
        <v>94</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9"/>
    </row>
    <row r="127" spans="2:39" s="1" customFormat="1" ht="15" customHeight="1">
      <c r="B127" s="40" t="s">
        <v>84</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9"/>
    </row>
    <row r="128" spans="2:38" s="1" customFormat="1" ht="15" customHeight="1">
      <c r="B128" s="211" t="s">
        <v>49</v>
      </c>
      <c r="C128" s="164"/>
      <c r="D128" s="164"/>
      <c r="E128" s="164"/>
      <c r="F128" s="164"/>
      <c r="G128" s="164"/>
      <c r="H128" s="164"/>
      <c r="I128" s="164"/>
      <c r="J128" s="164"/>
      <c r="K128" s="212"/>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row>
    <row r="129" spans="2:38" s="1" customFormat="1" ht="15" customHeight="1">
      <c r="B129" s="88"/>
      <c r="C129" s="89"/>
      <c r="D129" s="89"/>
      <c r="E129" s="89"/>
      <c r="F129" s="89"/>
      <c r="G129" s="89"/>
      <c r="H129" s="89"/>
      <c r="I129" s="89"/>
      <c r="J129" s="89"/>
      <c r="K129" s="213"/>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row>
    <row r="130" spans="2:38" s="1" customFormat="1" ht="15" customHeight="1">
      <c r="B130" s="211" t="s">
        <v>57</v>
      </c>
      <c r="C130" s="164"/>
      <c r="D130" s="164"/>
      <c r="E130" s="164"/>
      <c r="F130" s="164"/>
      <c r="G130" s="164"/>
      <c r="H130" s="164"/>
      <c r="I130" s="164"/>
      <c r="J130" s="164"/>
      <c r="K130" s="212"/>
      <c r="L130" s="206" t="s">
        <v>48</v>
      </c>
      <c r="M130" s="206"/>
      <c r="N130" s="206"/>
      <c r="O130" s="304" t="s">
        <v>51</v>
      </c>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305"/>
    </row>
    <row r="131" spans="2:38" s="1" customFormat="1" ht="15" customHeight="1">
      <c r="B131" s="88"/>
      <c r="C131" s="89"/>
      <c r="D131" s="89"/>
      <c r="E131" s="89"/>
      <c r="F131" s="89"/>
      <c r="G131" s="89"/>
      <c r="H131" s="89"/>
      <c r="I131" s="89"/>
      <c r="J131" s="89"/>
      <c r="K131" s="213"/>
      <c r="L131" s="207"/>
      <c r="M131" s="207"/>
      <c r="N131" s="207"/>
      <c r="O131" s="306"/>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8"/>
    </row>
    <row r="132" s="2" customFormat="1" ht="15" customHeight="1">
      <c r="AL132" s="41"/>
    </row>
    <row r="133" spans="2:39" s="1" customFormat="1" ht="15" customHeight="1">
      <c r="B133" s="40" t="s">
        <v>89</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9"/>
    </row>
    <row r="134" spans="2:38" s="1" customFormat="1" ht="15" customHeight="1">
      <c r="B134" s="211" t="s">
        <v>49</v>
      </c>
      <c r="C134" s="164"/>
      <c r="D134" s="164"/>
      <c r="E134" s="164"/>
      <c r="F134" s="164"/>
      <c r="G134" s="164"/>
      <c r="H134" s="164"/>
      <c r="I134" s="164"/>
      <c r="J134" s="164"/>
      <c r="K134" s="212"/>
      <c r="L134" s="214" t="s">
        <v>85</v>
      </c>
      <c r="M134" s="214"/>
      <c r="N134" s="214"/>
      <c r="O134" s="214"/>
      <c r="P134" s="214"/>
      <c r="Q134" s="214"/>
      <c r="R134" s="214"/>
      <c r="S134" s="214"/>
      <c r="T134" s="214"/>
      <c r="U134" s="214"/>
      <c r="V134" s="214"/>
      <c r="W134" s="214" t="s">
        <v>86</v>
      </c>
      <c r="X134" s="214"/>
      <c r="Y134" s="214"/>
      <c r="Z134" s="214"/>
      <c r="AA134" s="214"/>
      <c r="AB134" s="214"/>
      <c r="AC134" s="214"/>
      <c r="AD134" s="214"/>
      <c r="AE134" s="214"/>
      <c r="AF134" s="214"/>
      <c r="AG134" s="214"/>
      <c r="AH134" s="214" t="s">
        <v>87</v>
      </c>
      <c r="AI134" s="214"/>
      <c r="AJ134" s="214"/>
      <c r="AK134" s="214"/>
      <c r="AL134" s="214"/>
    </row>
    <row r="135" spans="2:38" s="1" customFormat="1" ht="15" customHeight="1">
      <c r="B135" s="88"/>
      <c r="C135" s="89"/>
      <c r="D135" s="89"/>
      <c r="E135" s="89"/>
      <c r="F135" s="89"/>
      <c r="G135" s="89"/>
      <c r="H135" s="89"/>
      <c r="I135" s="89"/>
      <c r="J135" s="89"/>
      <c r="K135" s="213"/>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214"/>
      <c r="AL135" s="214"/>
    </row>
    <row r="136" spans="2:38" s="1" customFormat="1" ht="15" customHeight="1">
      <c r="B136" s="294" t="s">
        <v>88</v>
      </c>
      <c r="C136" s="266"/>
      <c r="D136" s="266"/>
      <c r="E136" s="266"/>
      <c r="F136" s="266"/>
      <c r="G136" s="266"/>
      <c r="H136" s="266"/>
      <c r="I136" s="266"/>
      <c r="J136" s="266"/>
      <c r="K136" s="295"/>
      <c r="L136" s="297"/>
      <c r="M136" s="297"/>
      <c r="N136" s="297"/>
      <c r="O136" s="297"/>
      <c r="P136" s="297"/>
      <c r="Q136" s="297"/>
      <c r="R136" s="297"/>
      <c r="S136" s="297"/>
      <c r="T136" s="297"/>
      <c r="U136" s="297"/>
      <c r="V136" s="297"/>
      <c r="W136" s="297"/>
      <c r="X136" s="297"/>
      <c r="Y136" s="297"/>
      <c r="Z136" s="297"/>
      <c r="AA136" s="297"/>
      <c r="AB136" s="297"/>
      <c r="AC136" s="297"/>
      <c r="AD136" s="297"/>
      <c r="AE136" s="297"/>
      <c r="AF136" s="297"/>
      <c r="AG136" s="297"/>
      <c r="AH136" s="297"/>
      <c r="AI136" s="297"/>
      <c r="AJ136" s="297"/>
      <c r="AK136" s="297"/>
      <c r="AL136" s="297"/>
    </row>
    <row r="137" spans="2:38" s="1" customFormat="1" ht="15" customHeight="1">
      <c r="B137" s="267"/>
      <c r="C137" s="268"/>
      <c r="D137" s="268"/>
      <c r="E137" s="268"/>
      <c r="F137" s="268"/>
      <c r="G137" s="268"/>
      <c r="H137" s="268"/>
      <c r="I137" s="268"/>
      <c r="J137" s="268"/>
      <c r="K137" s="296"/>
      <c r="L137" s="297"/>
      <c r="M137" s="297"/>
      <c r="N137" s="297"/>
      <c r="O137" s="297"/>
      <c r="P137" s="297"/>
      <c r="Q137" s="297"/>
      <c r="R137" s="297"/>
      <c r="S137" s="297"/>
      <c r="T137" s="297"/>
      <c r="U137" s="297"/>
      <c r="V137" s="297"/>
      <c r="W137" s="297"/>
      <c r="X137" s="297"/>
      <c r="Y137" s="297"/>
      <c r="Z137" s="297"/>
      <c r="AA137" s="297"/>
      <c r="AB137" s="297"/>
      <c r="AC137" s="297"/>
      <c r="AD137" s="297"/>
      <c r="AE137" s="297"/>
      <c r="AF137" s="297"/>
      <c r="AG137" s="297"/>
      <c r="AH137" s="297"/>
      <c r="AI137" s="297"/>
      <c r="AJ137" s="297"/>
      <c r="AK137" s="297"/>
      <c r="AL137" s="297"/>
    </row>
    <row r="138" spans="2:38" s="1" customFormat="1" ht="15" customHeight="1">
      <c r="B138" s="202" t="s">
        <v>114</v>
      </c>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row>
    <row r="139" spans="2:38" s="1" customFormat="1" ht="15" customHeight="1">
      <c r="B139" s="20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row>
    <row r="140" spans="2:38" s="1" customFormat="1" ht="15" customHeight="1">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row>
    <row r="141" spans="2:38" s="1" customFormat="1" ht="15" customHeight="1">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row>
    <row r="142" spans="2:38" s="1" customFormat="1" ht="15" customHeight="1">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row>
    <row r="143" s="2" customFormat="1" ht="15" customHeight="1">
      <c r="AL143" s="41"/>
    </row>
    <row r="144" s="2" customFormat="1" ht="15" customHeight="1">
      <c r="B144" s="23" t="s">
        <v>98</v>
      </c>
    </row>
    <row r="145" spans="2:38" s="2" customFormat="1" ht="15" customHeight="1">
      <c r="B145" s="211" t="s">
        <v>4</v>
      </c>
      <c r="C145" s="164"/>
      <c r="D145" s="164"/>
      <c r="E145" s="164"/>
      <c r="F145" s="164"/>
      <c r="G145" s="164"/>
      <c r="H145" s="212"/>
      <c r="I145" s="165" t="s">
        <v>5</v>
      </c>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7"/>
    </row>
    <row r="146" spans="2:38" s="2" customFormat="1" ht="15" customHeight="1">
      <c r="B146" s="88"/>
      <c r="C146" s="89"/>
      <c r="D146" s="89"/>
      <c r="E146" s="89"/>
      <c r="F146" s="89"/>
      <c r="G146" s="89"/>
      <c r="H146" s="213"/>
      <c r="I146" s="165" t="s">
        <v>6</v>
      </c>
      <c r="J146" s="166"/>
      <c r="K146" s="166"/>
      <c r="L146" s="166"/>
      <c r="M146" s="166"/>
      <c r="N146" s="166"/>
      <c r="O146" s="166"/>
      <c r="P146" s="166"/>
      <c r="Q146" s="166"/>
      <c r="R146" s="166"/>
      <c r="S146" s="166"/>
      <c r="T146" s="166"/>
      <c r="U146" s="166"/>
      <c r="V146" s="166"/>
      <c r="W146" s="166"/>
      <c r="X146" s="165" t="s">
        <v>7</v>
      </c>
      <c r="Y146" s="166"/>
      <c r="Z146" s="166"/>
      <c r="AA146" s="166"/>
      <c r="AB146" s="166"/>
      <c r="AC146" s="166"/>
      <c r="AD146" s="166"/>
      <c r="AE146" s="166"/>
      <c r="AF146" s="166"/>
      <c r="AG146" s="166"/>
      <c r="AH146" s="166"/>
      <c r="AI146" s="166"/>
      <c r="AJ146" s="166"/>
      <c r="AK146" s="166"/>
      <c r="AL146" s="167"/>
    </row>
    <row r="147" spans="2:38" s="2" customFormat="1" ht="15" customHeight="1">
      <c r="B147" s="211" t="s">
        <v>8</v>
      </c>
      <c r="C147" s="164"/>
      <c r="D147" s="164"/>
      <c r="E147" s="164"/>
      <c r="F147" s="164"/>
      <c r="G147" s="164"/>
      <c r="H147" s="212"/>
      <c r="I147" s="170"/>
      <c r="J147" s="171"/>
      <c r="K147" s="171"/>
      <c r="L147" s="171"/>
      <c r="M147" s="171"/>
      <c r="N147" s="171"/>
      <c r="O147" s="171"/>
      <c r="P147" s="171"/>
      <c r="Q147" s="171"/>
      <c r="R147" s="171"/>
      <c r="S147" s="171"/>
      <c r="T147" s="171"/>
      <c r="U147" s="171"/>
      <c r="V147" s="171"/>
      <c r="W147" s="171"/>
      <c r="X147" s="60"/>
      <c r="Y147" s="61"/>
      <c r="Z147" s="61"/>
      <c r="AA147" s="61"/>
      <c r="AB147" s="61"/>
      <c r="AC147" s="61"/>
      <c r="AD147" s="61"/>
      <c r="AE147" s="61"/>
      <c r="AF147" s="61"/>
      <c r="AG147" s="61"/>
      <c r="AH147" s="61"/>
      <c r="AI147" s="61"/>
      <c r="AJ147" s="61"/>
      <c r="AK147" s="61"/>
      <c r="AL147" s="62"/>
    </row>
    <row r="148" spans="2:38" s="2" customFormat="1" ht="15" customHeight="1">
      <c r="B148" s="88"/>
      <c r="C148" s="89"/>
      <c r="D148" s="89"/>
      <c r="E148" s="89"/>
      <c r="F148" s="89"/>
      <c r="G148" s="89"/>
      <c r="H148" s="213"/>
      <c r="I148" s="173"/>
      <c r="J148" s="174"/>
      <c r="K148" s="174"/>
      <c r="L148" s="174"/>
      <c r="M148" s="174"/>
      <c r="N148" s="174"/>
      <c r="O148" s="174"/>
      <c r="P148" s="174"/>
      <c r="Q148" s="174"/>
      <c r="R148" s="174"/>
      <c r="S148" s="174"/>
      <c r="T148" s="174"/>
      <c r="U148" s="174"/>
      <c r="V148" s="174"/>
      <c r="W148" s="174"/>
      <c r="X148" s="63"/>
      <c r="Y148" s="64"/>
      <c r="Z148" s="64"/>
      <c r="AA148" s="64"/>
      <c r="AB148" s="64"/>
      <c r="AC148" s="64"/>
      <c r="AD148" s="64"/>
      <c r="AE148" s="64"/>
      <c r="AF148" s="64"/>
      <c r="AG148" s="64"/>
      <c r="AH148" s="64"/>
      <c r="AI148" s="64"/>
      <c r="AJ148" s="64"/>
      <c r="AK148" s="64"/>
      <c r="AL148" s="65"/>
    </row>
    <row r="149" spans="2:38" s="2" customFormat="1" ht="15" customHeight="1">
      <c r="B149" s="211" t="s">
        <v>9</v>
      </c>
      <c r="C149" s="164"/>
      <c r="D149" s="164"/>
      <c r="E149" s="164"/>
      <c r="F149" s="164"/>
      <c r="G149" s="164"/>
      <c r="H149" s="212"/>
      <c r="I149" s="170"/>
      <c r="J149" s="171"/>
      <c r="K149" s="171"/>
      <c r="L149" s="171"/>
      <c r="M149" s="171"/>
      <c r="N149" s="171"/>
      <c r="O149" s="171"/>
      <c r="P149" s="171"/>
      <c r="Q149" s="171"/>
      <c r="R149" s="171"/>
      <c r="S149" s="171"/>
      <c r="T149" s="171"/>
      <c r="U149" s="171"/>
      <c r="V149" s="171"/>
      <c r="W149" s="171"/>
      <c r="X149" s="60"/>
      <c r="Y149" s="61"/>
      <c r="Z149" s="61"/>
      <c r="AA149" s="61"/>
      <c r="AB149" s="61"/>
      <c r="AC149" s="61"/>
      <c r="AD149" s="61"/>
      <c r="AE149" s="61"/>
      <c r="AF149" s="61"/>
      <c r="AG149" s="61"/>
      <c r="AH149" s="61"/>
      <c r="AI149" s="61"/>
      <c r="AJ149" s="61"/>
      <c r="AK149" s="61"/>
      <c r="AL149" s="62"/>
    </row>
    <row r="150" spans="2:38" s="2" customFormat="1" ht="15" customHeight="1">
      <c r="B150" s="88"/>
      <c r="C150" s="89"/>
      <c r="D150" s="89"/>
      <c r="E150" s="89"/>
      <c r="F150" s="89"/>
      <c r="G150" s="89"/>
      <c r="H150" s="213"/>
      <c r="I150" s="173"/>
      <c r="J150" s="174"/>
      <c r="K150" s="174"/>
      <c r="L150" s="174"/>
      <c r="M150" s="174"/>
      <c r="N150" s="174"/>
      <c r="O150" s="174"/>
      <c r="P150" s="174"/>
      <c r="Q150" s="174"/>
      <c r="R150" s="174"/>
      <c r="S150" s="174"/>
      <c r="T150" s="174"/>
      <c r="U150" s="174"/>
      <c r="V150" s="174"/>
      <c r="W150" s="174"/>
      <c r="X150" s="63"/>
      <c r="Y150" s="64"/>
      <c r="Z150" s="64"/>
      <c r="AA150" s="64"/>
      <c r="AB150" s="64"/>
      <c r="AC150" s="64"/>
      <c r="AD150" s="64"/>
      <c r="AE150" s="64"/>
      <c r="AF150" s="64"/>
      <c r="AG150" s="64"/>
      <c r="AH150" s="64"/>
      <c r="AI150" s="64"/>
      <c r="AJ150" s="64"/>
      <c r="AK150" s="64"/>
      <c r="AL150" s="65"/>
    </row>
    <row r="151" spans="2:38" s="2" customFormat="1" ht="15" customHeight="1">
      <c r="B151" s="211" t="s">
        <v>15</v>
      </c>
      <c r="C151" s="164"/>
      <c r="D151" s="164"/>
      <c r="E151" s="164"/>
      <c r="F151" s="164"/>
      <c r="G151" s="164"/>
      <c r="H151" s="212"/>
      <c r="I151" s="170"/>
      <c r="J151" s="171"/>
      <c r="K151" s="171"/>
      <c r="L151" s="171"/>
      <c r="M151" s="171"/>
      <c r="N151" s="171"/>
      <c r="O151" s="171"/>
      <c r="P151" s="171"/>
      <c r="Q151" s="171"/>
      <c r="R151" s="171"/>
      <c r="S151" s="171"/>
      <c r="T151" s="171"/>
      <c r="U151" s="171"/>
      <c r="V151" s="171"/>
      <c r="W151" s="171"/>
      <c r="X151" s="60"/>
      <c r="Y151" s="61"/>
      <c r="Z151" s="61"/>
      <c r="AA151" s="61"/>
      <c r="AB151" s="61"/>
      <c r="AC151" s="61"/>
      <c r="AD151" s="61"/>
      <c r="AE151" s="61"/>
      <c r="AF151" s="61"/>
      <c r="AG151" s="61"/>
      <c r="AH151" s="61"/>
      <c r="AI151" s="61"/>
      <c r="AJ151" s="61"/>
      <c r="AK151" s="61"/>
      <c r="AL151" s="62"/>
    </row>
    <row r="152" spans="2:38" s="2" customFormat="1" ht="15" customHeight="1">
      <c r="B152" s="88"/>
      <c r="C152" s="89"/>
      <c r="D152" s="89"/>
      <c r="E152" s="89"/>
      <c r="F152" s="89"/>
      <c r="G152" s="89"/>
      <c r="H152" s="213"/>
      <c r="I152" s="173"/>
      <c r="J152" s="174"/>
      <c r="K152" s="174"/>
      <c r="L152" s="174"/>
      <c r="M152" s="174"/>
      <c r="N152" s="174"/>
      <c r="O152" s="174"/>
      <c r="P152" s="174"/>
      <c r="Q152" s="174"/>
      <c r="R152" s="174"/>
      <c r="S152" s="174"/>
      <c r="T152" s="174"/>
      <c r="U152" s="174"/>
      <c r="V152" s="174"/>
      <c r="W152" s="174"/>
      <c r="X152" s="63"/>
      <c r="Y152" s="64"/>
      <c r="Z152" s="64"/>
      <c r="AA152" s="64"/>
      <c r="AB152" s="64"/>
      <c r="AC152" s="64"/>
      <c r="AD152" s="64"/>
      <c r="AE152" s="64"/>
      <c r="AF152" s="64"/>
      <c r="AG152" s="64"/>
      <c r="AH152" s="64"/>
      <c r="AI152" s="64"/>
      <c r="AJ152" s="64"/>
      <c r="AK152" s="64"/>
      <c r="AL152" s="65"/>
    </row>
    <row r="153" spans="2:38" s="2" customFormat="1" ht="15" customHeight="1">
      <c r="B153" s="211" t="s">
        <v>10</v>
      </c>
      <c r="C153" s="164"/>
      <c r="D153" s="164"/>
      <c r="E153" s="164"/>
      <c r="F153" s="164"/>
      <c r="G153" s="164"/>
      <c r="H153" s="212"/>
      <c r="I153" s="170"/>
      <c r="J153" s="171"/>
      <c r="K153" s="171"/>
      <c r="L153" s="171"/>
      <c r="M153" s="171"/>
      <c r="N153" s="171"/>
      <c r="O153" s="171"/>
      <c r="P153" s="171"/>
      <c r="Q153" s="171"/>
      <c r="R153" s="171"/>
      <c r="S153" s="171"/>
      <c r="T153" s="171"/>
      <c r="U153" s="171"/>
      <c r="V153" s="171"/>
      <c r="W153" s="171"/>
      <c r="X153" s="60"/>
      <c r="Y153" s="61"/>
      <c r="Z153" s="61"/>
      <c r="AA153" s="61"/>
      <c r="AB153" s="61"/>
      <c r="AC153" s="61"/>
      <c r="AD153" s="61"/>
      <c r="AE153" s="61"/>
      <c r="AF153" s="61"/>
      <c r="AG153" s="61"/>
      <c r="AH153" s="61"/>
      <c r="AI153" s="61"/>
      <c r="AJ153" s="61"/>
      <c r="AK153" s="61"/>
      <c r="AL153" s="62"/>
    </row>
    <row r="154" spans="2:38" s="2" customFormat="1" ht="15" customHeight="1">
      <c r="B154" s="88"/>
      <c r="C154" s="89"/>
      <c r="D154" s="89"/>
      <c r="E154" s="89"/>
      <c r="F154" s="89"/>
      <c r="G154" s="89"/>
      <c r="H154" s="213"/>
      <c r="I154" s="173"/>
      <c r="J154" s="174"/>
      <c r="K154" s="174"/>
      <c r="L154" s="174"/>
      <c r="M154" s="174"/>
      <c r="N154" s="174"/>
      <c r="O154" s="174"/>
      <c r="P154" s="174"/>
      <c r="Q154" s="174"/>
      <c r="R154" s="174"/>
      <c r="S154" s="174"/>
      <c r="T154" s="174"/>
      <c r="U154" s="174"/>
      <c r="V154" s="174"/>
      <c r="W154" s="174"/>
      <c r="X154" s="63"/>
      <c r="Y154" s="64"/>
      <c r="Z154" s="64"/>
      <c r="AA154" s="64"/>
      <c r="AB154" s="64"/>
      <c r="AC154" s="64"/>
      <c r="AD154" s="64"/>
      <c r="AE154" s="64"/>
      <c r="AF154" s="64"/>
      <c r="AG154" s="64"/>
      <c r="AH154" s="64"/>
      <c r="AI154" s="64"/>
      <c r="AJ154" s="64"/>
      <c r="AK154" s="64"/>
      <c r="AL154" s="65"/>
    </row>
    <row r="155" spans="2:38" s="2" customFormat="1" ht="15" customHeight="1">
      <c r="B155" s="211" t="s">
        <v>11</v>
      </c>
      <c r="C155" s="164"/>
      <c r="D155" s="164"/>
      <c r="E155" s="164"/>
      <c r="F155" s="164"/>
      <c r="G155" s="164"/>
      <c r="H155" s="212"/>
      <c r="I155" s="265"/>
      <c r="J155" s="266"/>
      <c r="K155" s="266" t="s">
        <v>12</v>
      </c>
      <c r="L155" s="266"/>
      <c r="M155" s="266"/>
      <c r="N155" s="266"/>
      <c r="O155" s="269" t="s">
        <v>22</v>
      </c>
      <c r="P155" s="269"/>
      <c r="Q155" s="269"/>
      <c r="R155" s="269"/>
      <c r="S155" s="269"/>
      <c r="T155" s="269"/>
      <c r="U155" s="48"/>
      <c r="V155" s="48"/>
      <c r="W155" s="48"/>
      <c r="X155" s="211"/>
      <c r="Y155" s="164"/>
      <c r="Z155" s="164" t="s">
        <v>12</v>
      </c>
      <c r="AA155" s="164"/>
      <c r="AB155" s="164"/>
      <c r="AC155" s="164"/>
      <c r="AD155" s="259" t="s">
        <v>22</v>
      </c>
      <c r="AE155" s="259"/>
      <c r="AF155" s="259"/>
      <c r="AG155" s="259"/>
      <c r="AH155" s="259"/>
      <c r="AI155" s="259"/>
      <c r="AJ155" s="42"/>
      <c r="AK155" s="42"/>
      <c r="AL155" s="43"/>
    </row>
    <row r="156" spans="2:38" s="2" customFormat="1" ht="15" customHeight="1">
      <c r="B156" s="88"/>
      <c r="C156" s="89"/>
      <c r="D156" s="89"/>
      <c r="E156" s="89"/>
      <c r="F156" s="89"/>
      <c r="G156" s="89"/>
      <c r="H156" s="213"/>
      <c r="I156" s="267"/>
      <c r="J156" s="268"/>
      <c r="K156" s="268"/>
      <c r="L156" s="268"/>
      <c r="M156" s="268"/>
      <c r="N156" s="268"/>
      <c r="O156" s="270"/>
      <c r="P156" s="270"/>
      <c r="Q156" s="270"/>
      <c r="R156" s="270"/>
      <c r="S156" s="270"/>
      <c r="T156" s="270"/>
      <c r="U156" s="49"/>
      <c r="V156" s="49"/>
      <c r="W156" s="49"/>
      <c r="X156" s="88"/>
      <c r="Y156" s="89"/>
      <c r="Z156" s="89"/>
      <c r="AA156" s="89"/>
      <c r="AB156" s="89"/>
      <c r="AC156" s="89"/>
      <c r="AD156" s="260"/>
      <c r="AE156" s="260"/>
      <c r="AF156" s="260"/>
      <c r="AG156" s="260"/>
      <c r="AH156" s="260"/>
      <c r="AI156" s="260"/>
      <c r="AJ156" s="44"/>
      <c r="AK156" s="44"/>
      <c r="AL156" s="45"/>
    </row>
    <row r="157" spans="2:38" s="2" customFormat="1" ht="15" customHeight="1">
      <c r="B157" s="75" t="s">
        <v>18</v>
      </c>
      <c r="C157" s="76"/>
      <c r="D157" s="76"/>
      <c r="E157" s="76"/>
      <c r="F157" s="76"/>
      <c r="G157" s="76"/>
      <c r="H157" s="77"/>
      <c r="I157" s="265"/>
      <c r="J157" s="266"/>
      <c r="K157" s="50" t="s">
        <v>27</v>
      </c>
      <c r="L157" s="271" t="s">
        <v>19</v>
      </c>
      <c r="M157" s="271"/>
      <c r="N157" s="271"/>
      <c r="O157" s="271"/>
      <c r="P157" s="271"/>
      <c r="Q157" s="271"/>
      <c r="R157" s="271"/>
      <c r="S157" s="271"/>
      <c r="T157" s="271"/>
      <c r="U157" s="271"/>
      <c r="V157" s="271"/>
      <c r="W157" s="272"/>
      <c r="X157" s="261"/>
      <c r="Y157" s="262"/>
      <c r="Z157" s="46" t="s">
        <v>27</v>
      </c>
      <c r="AA157" s="204" t="s">
        <v>19</v>
      </c>
      <c r="AB157" s="204"/>
      <c r="AC157" s="204"/>
      <c r="AD157" s="204"/>
      <c r="AE157" s="204"/>
      <c r="AF157" s="204"/>
      <c r="AG157" s="204"/>
      <c r="AH157" s="204"/>
      <c r="AI157" s="204"/>
      <c r="AJ157" s="204"/>
      <c r="AK157" s="204"/>
      <c r="AL157" s="205"/>
    </row>
    <row r="158" spans="2:38" s="2" customFormat="1" ht="15" customHeight="1">
      <c r="B158" s="81"/>
      <c r="C158" s="82"/>
      <c r="D158" s="82"/>
      <c r="E158" s="82"/>
      <c r="F158" s="82"/>
      <c r="G158" s="82"/>
      <c r="H158" s="83"/>
      <c r="I158" s="267"/>
      <c r="J158" s="268"/>
      <c r="K158" s="51" t="s">
        <v>27</v>
      </c>
      <c r="L158" s="257" t="s">
        <v>20</v>
      </c>
      <c r="M158" s="257"/>
      <c r="N158" s="257"/>
      <c r="O158" s="257"/>
      <c r="P158" s="257"/>
      <c r="Q158" s="257"/>
      <c r="R158" s="257"/>
      <c r="S158" s="257"/>
      <c r="T158" s="257"/>
      <c r="U158" s="257"/>
      <c r="V158" s="257"/>
      <c r="W158" s="258"/>
      <c r="X158" s="263"/>
      <c r="Y158" s="264"/>
      <c r="Z158" s="47" t="s">
        <v>27</v>
      </c>
      <c r="AA158" s="273" t="s">
        <v>20</v>
      </c>
      <c r="AB158" s="273"/>
      <c r="AC158" s="273"/>
      <c r="AD158" s="273"/>
      <c r="AE158" s="273"/>
      <c r="AF158" s="273"/>
      <c r="AG158" s="273"/>
      <c r="AH158" s="273"/>
      <c r="AI158" s="273"/>
      <c r="AJ158" s="273"/>
      <c r="AK158" s="273"/>
      <c r="AL158" s="274"/>
    </row>
    <row r="159" s="2" customFormat="1" ht="15" customHeight="1">
      <c r="B159" s="37" t="s">
        <v>21</v>
      </c>
    </row>
    <row r="160" s="2" customFormat="1" ht="15" customHeight="1">
      <c r="B160" s="37" t="s">
        <v>103</v>
      </c>
    </row>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2" customFormat="1" ht="15" customHeight="1"/>
    <row r="188" s="2" customFormat="1" ht="15" customHeight="1"/>
    <row r="189" s="2" customFormat="1" ht="15" customHeight="1"/>
    <row r="190" s="2" customFormat="1" ht="15" customHeight="1"/>
    <row r="191" s="2" customFormat="1" ht="15" customHeight="1"/>
    <row r="192" s="2" customFormat="1" ht="15" customHeight="1"/>
    <row r="193" s="2" customFormat="1" ht="15" customHeight="1"/>
    <row r="194" s="2" customFormat="1" ht="15" customHeight="1"/>
    <row r="195" s="2" customFormat="1" ht="15" customHeight="1"/>
    <row r="196" s="2" customFormat="1" ht="15" customHeight="1"/>
    <row r="197" s="2" customFormat="1" ht="15" customHeight="1"/>
    <row r="198" s="2" customFormat="1" ht="15" customHeight="1"/>
    <row r="199" s="2" customFormat="1" ht="15" customHeight="1"/>
    <row r="200" s="2" customFormat="1" ht="15" customHeight="1"/>
    <row r="201" s="2" customFormat="1" ht="15" customHeight="1"/>
    <row r="202" s="2" customFormat="1" ht="15" customHeight="1"/>
    <row r="203" s="2" customFormat="1" ht="15" customHeight="1"/>
    <row r="204" s="2" customFormat="1" ht="15" customHeight="1"/>
    <row r="205" s="2" customFormat="1" ht="15" customHeight="1"/>
    <row r="206" s="2" customFormat="1" ht="15" customHeight="1"/>
    <row r="207" s="2" customFormat="1" ht="15" customHeight="1"/>
    <row r="208" s="2" customFormat="1" ht="15" customHeight="1"/>
    <row r="209" s="2" customFormat="1" ht="15" customHeight="1"/>
    <row r="210" s="2" customFormat="1" ht="15" customHeight="1"/>
    <row r="211" s="2" customFormat="1" ht="15" customHeight="1"/>
    <row r="212" s="2" customFormat="1" ht="15" customHeight="1"/>
    <row r="213" s="2" customFormat="1" ht="15" customHeight="1"/>
    <row r="214" s="2" customFormat="1" ht="15" customHeight="1"/>
    <row r="215" s="2" customFormat="1" ht="15" customHeight="1"/>
    <row r="216" s="2" customFormat="1" ht="15" customHeight="1"/>
    <row r="217" s="2" customFormat="1" ht="15" customHeight="1"/>
    <row r="218" s="2" customFormat="1" ht="15" customHeight="1"/>
    <row r="219" s="2" customFormat="1" ht="15" customHeight="1"/>
    <row r="220" s="2" customFormat="1" ht="15" customHeight="1"/>
    <row r="221" s="2" customFormat="1" ht="15" customHeight="1"/>
    <row r="222" s="2" customFormat="1" ht="15" customHeight="1"/>
    <row r="223" s="2" customFormat="1" ht="15" customHeight="1"/>
    <row r="224" s="2" customFormat="1" ht="15" customHeight="1"/>
    <row r="225" s="2" customFormat="1" ht="15" customHeight="1"/>
    <row r="226" s="2" customFormat="1" ht="15" customHeight="1"/>
    <row r="227" s="2" customFormat="1" ht="15" customHeight="1"/>
    <row r="228" s="2" customFormat="1" ht="15" customHeight="1"/>
    <row r="229" s="2" customFormat="1" ht="15" customHeight="1"/>
    <row r="230" s="2" customFormat="1" ht="15" customHeight="1"/>
    <row r="231" s="2" customFormat="1" ht="15" customHeight="1"/>
    <row r="232" s="2" customFormat="1" ht="15" customHeight="1"/>
    <row r="233" s="2" customFormat="1" ht="15" customHeight="1"/>
    <row r="234" s="2" customFormat="1" ht="15" customHeight="1"/>
    <row r="235" s="2" customFormat="1" ht="15" customHeight="1"/>
    <row r="236" s="2" customFormat="1" ht="15" customHeight="1"/>
    <row r="237" s="2" customFormat="1" ht="15" customHeight="1"/>
    <row r="238" s="2" customFormat="1" ht="15" customHeight="1"/>
    <row r="239" s="2" customFormat="1" ht="15" customHeight="1"/>
    <row r="240" s="2" customFormat="1" ht="15" customHeight="1"/>
    <row r="241" s="2" customFormat="1" ht="15" customHeight="1"/>
    <row r="242" s="2" customFormat="1" ht="15" customHeight="1"/>
    <row r="243" s="2" customFormat="1" ht="15" customHeight="1"/>
    <row r="244" s="2" customFormat="1" ht="15" customHeight="1"/>
    <row r="245" s="2" customFormat="1" ht="15" customHeight="1"/>
    <row r="246" s="2" customFormat="1" ht="15" customHeight="1"/>
    <row r="247" s="2" customFormat="1" ht="15" customHeight="1"/>
    <row r="248" s="2" customFormat="1" ht="15" customHeight="1"/>
    <row r="249" s="2" customFormat="1" ht="15" customHeight="1"/>
    <row r="250" s="2" customFormat="1" ht="15" customHeight="1"/>
    <row r="251" s="2" customFormat="1" ht="15" customHeight="1"/>
    <row r="252" s="2" customFormat="1" ht="15" customHeight="1"/>
    <row r="253" s="2" customFormat="1" ht="15" customHeight="1"/>
    <row r="254" s="2" customFormat="1" ht="15" customHeight="1"/>
    <row r="255" s="2" customFormat="1" ht="15" customHeight="1"/>
    <row r="256" s="2" customFormat="1" ht="15" customHeight="1"/>
    <row r="257" s="2" customFormat="1" ht="15" customHeight="1"/>
    <row r="258" s="2" customFormat="1" ht="15" customHeight="1"/>
    <row r="259" s="2" customFormat="1" ht="15" customHeight="1"/>
    <row r="260" s="2" customFormat="1" ht="15" customHeight="1"/>
    <row r="261" s="2" customFormat="1" ht="15" customHeight="1"/>
    <row r="262" s="2" customFormat="1" ht="15" customHeight="1"/>
    <row r="263" s="2" customFormat="1" ht="15" customHeight="1"/>
    <row r="264" s="2" customFormat="1" ht="15" customHeight="1"/>
    <row r="265" s="2" customFormat="1" ht="15" customHeight="1"/>
    <row r="266" s="2" customFormat="1" ht="15" customHeight="1"/>
    <row r="267" s="2" customFormat="1" ht="15" customHeight="1"/>
    <row r="268" s="2" customFormat="1" ht="15" customHeight="1"/>
    <row r="269" s="2" customFormat="1" ht="15" customHeight="1"/>
    <row r="270" s="2" customFormat="1" ht="15" customHeight="1"/>
    <row r="271" s="2" customFormat="1" ht="15" customHeight="1"/>
    <row r="272" s="2" customFormat="1" ht="15" customHeight="1"/>
    <row r="273" s="2" customFormat="1" ht="15" customHeight="1"/>
    <row r="274" s="2" customFormat="1" ht="15" customHeight="1"/>
    <row r="275" s="2" customFormat="1" ht="15" customHeight="1"/>
    <row r="276" s="2" customFormat="1" ht="15" customHeight="1"/>
    <row r="277" s="2" customFormat="1" ht="15" customHeight="1"/>
    <row r="278" s="2" customFormat="1" ht="15" customHeight="1"/>
    <row r="279" s="2" customFormat="1" ht="15" customHeight="1"/>
    <row r="280" s="2" customFormat="1" ht="15" customHeight="1"/>
    <row r="281" s="2" customFormat="1" ht="15" customHeight="1"/>
    <row r="282" s="2" customFormat="1" ht="15" customHeight="1"/>
    <row r="283" s="2" customFormat="1" ht="15" customHeight="1"/>
    <row r="284" s="2" customFormat="1" ht="15" customHeight="1"/>
    <row r="285" s="2" customFormat="1" ht="15" customHeight="1"/>
    <row r="286" s="2" customFormat="1" ht="15" customHeight="1"/>
    <row r="287" s="2" customFormat="1" ht="15" customHeight="1"/>
    <row r="288" s="2" customFormat="1" ht="15" customHeight="1"/>
    <row r="289" s="2" customFormat="1" ht="15" customHeight="1"/>
    <row r="290" s="2" customFormat="1" ht="15" customHeight="1"/>
    <row r="291" s="2" customFormat="1" ht="15" customHeight="1"/>
    <row r="292" s="2" customFormat="1" ht="15" customHeight="1"/>
    <row r="293" s="2" customFormat="1" ht="15" customHeight="1"/>
    <row r="294" s="2" customFormat="1" ht="15" customHeight="1"/>
    <row r="295" s="2" customFormat="1" ht="15" customHeight="1"/>
    <row r="296" s="2" customFormat="1" ht="15" customHeight="1"/>
    <row r="297" s="2" customFormat="1" ht="15" customHeight="1"/>
    <row r="298" s="2" customFormat="1" ht="15" customHeight="1"/>
    <row r="299" s="2" customFormat="1" ht="11.25"/>
    <row r="300" s="2" customFormat="1" ht="11.25"/>
    <row r="301" s="2" customFormat="1" ht="11.25"/>
    <row r="302" s="2" customFormat="1" ht="11.25"/>
    <row r="303" s="2" customFormat="1" ht="11.25"/>
    <row r="304" s="2" customFormat="1" ht="11.25"/>
    <row r="305" s="2" customFormat="1" ht="11.25"/>
    <row r="306" s="2" customFormat="1" ht="11.25"/>
    <row r="307" s="2" customFormat="1" ht="11.25"/>
    <row r="308" s="2" customFormat="1" ht="11.25"/>
    <row r="309" s="2" customFormat="1" ht="11.25"/>
    <row r="310" s="2" customFormat="1" ht="11.25"/>
    <row r="311" s="2" customFormat="1" ht="11.25"/>
    <row r="312" s="2" customFormat="1" ht="11.25"/>
    <row r="313" s="2" customFormat="1" ht="11.25"/>
    <row r="314" s="2" customFormat="1" ht="11.25"/>
    <row r="315" s="2" customFormat="1" ht="11.25"/>
    <row r="316" s="2" customFormat="1" ht="11.25"/>
    <row r="317" s="2" customFormat="1" ht="11.25"/>
    <row r="318" s="2" customFormat="1" ht="11.25"/>
    <row r="319" s="2" customFormat="1" ht="11.25"/>
    <row r="320" s="2" customFormat="1" ht="11.25"/>
    <row r="321" s="2" customFormat="1" ht="11.25"/>
    <row r="322" s="2" customFormat="1" ht="11.25"/>
    <row r="323" s="2" customFormat="1" ht="11.25"/>
    <row r="324" s="2" customFormat="1" ht="11.25"/>
    <row r="325" s="2" customFormat="1" ht="11.25"/>
    <row r="326" s="2" customFormat="1" ht="11.25"/>
    <row r="327" s="2" customFormat="1" ht="11.25"/>
    <row r="328" s="2" customFormat="1" ht="11.25"/>
    <row r="329" s="2" customFormat="1" ht="11.25"/>
    <row r="330" s="2" customFormat="1" ht="11.25"/>
    <row r="331" s="2" customFormat="1" ht="11.25"/>
    <row r="332" s="2" customFormat="1" ht="11.25"/>
    <row r="333" s="2" customFormat="1" ht="11.25"/>
    <row r="334" s="2" customFormat="1" ht="11.25"/>
    <row r="335" s="2" customFormat="1" ht="11.25"/>
    <row r="336" s="2" customFormat="1" ht="11.25"/>
    <row r="337" s="2" customFormat="1" ht="11.25"/>
    <row r="338" s="2" customFormat="1" ht="11.25"/>
    <row r="339" s="2" customFormat="1" ht="11.25"/>
    <row r="340" s="2" customFormat="1" ht="11.25"/>
    <row r="341" s="2" customFormat="1" ht="11.25"/>
    <row r="342" s="2" customFormat="1" ht="11.25"/>
    <row r="343" s="2" customFormat="1" ht="11.25"/>
    <row r="344" s="2" customFormat="1" ht="11.25"/>
    <row r="345" s="2" customFormat="1" ht="11.25"/>
    <row r="346" s="2" customFormat="1" ht="11.25"/>
    <row r="347" s="2" customFormat="1" ht="11.25"/>
    <row r="348" s="2" customFormat="1" ht="11.25"/>
    <row r="349" s="2" customFormat="1" ht="11.25"/>
    <row r="350" s="2" customFormat="1" ht="11.25"/>
    <row r="351" s="2" customFormat="1" ht="11.25"/>
    <row r="352" s="2" customFormat="1" ht="11.25"/>
    <row r="353" s="2" customFormat="1" ht="11.25"/>
    <row r="354" s="2" customFormat="1" ht="11.25"/>
    <row r="355" s="2" customFormat="1" ht="11.25"/>
    <row r="356" s="2" customFormat="1" ht="11.25"/>
    <row r="357" s="2" customFormat="1" ht="11.25"/>
    <row r="358" s="2" customFormat="1" ht="11.25"/>
    <row r="359" s="2" customFormat="1" ht="11.25"/>
    <row r="360" s="2" customFormat="1" ht="11.25"/>
    <row r="361" s="2" customFormat="1" ht="11.25"/>
    <row r="362" s="2" customFormat="1" ht="11.25"/>
    <row r="363" s="2" customFormat="1" ht="11.25"/>
    <row r="364" s="2" customFormat="1" ht="11.25"/>
    <row r="365" s="2" customFormat="1" ht="11.25"/>
    <row r="366" s="2" customFormat="1" ht="11.25"/>
    <row r="367" s="2" customFormat="1" ht="11.25"/>
    <row r="368" s="2" customFormat="1" ht="11.25"/>
    <row r="369" s="2" customFormat="1" ht="11.25"/>
    <row r="370" s="2" customFormat="1" ht="11.25"/>
    <row r="371" s="2" customFormat="1" ht="11.25"/>
    <row r="372" s="2" customFormat="1" ht="11.25"/>
    <row r="373" s="2" customFormat="1" ht="11.25"/>
    <row r="374" s="2" customFormat="1" ht="11.25"/>
    <row r="375" s="2" customFormat="1" ht="11.25"/>
    <row r="376" s="2" customFormat="1" ht="11.25"/>
    <row r="377" s="2" customFormat="1" ht="11.25"/>
    <row r="378" s="2" customFormat="1" ht="11.25"/>
    <row r="379" s="2" customFormat="1" ht="11.25"/>
    <row r="380" s="2" customFormat="1" ht="11.25"/>
    <row r="381" s="2" customFormat="1" ht="11.25"/>
    <row r="382" s="2" customFormat="1" ht="11.25"/>
    <row r="383" s="2" customFormat="1" ht="11.25"/>
    <row r="384" s="2" customFormat="1" ht="11.25"/>
    <row r="385" s="2" customFormat="1" ht="11.25"/>
    <row r="386" s="2" customFormat="1" ht="11.25"/>
    <row r="387" s="2" customFormat="1" ht="11.25"/>
    <row r="388" s="2" customFormat="1" ht="11.25"/>
    <row r="389" s="2" customFormat="1" ht="11.25"/>
    <row r="390" s="2" customFormat="1" ht="11.25"/>
    <row r="391" s="2" customFormat="1" ht="11.25"/>
    <row r="392" s="2" customFormat="1" ht="11.25"/>
    <row r="393" s="2" customFormat="1" ht="11.25"/>
    <row r="394" s="2" customFormat="1" ht="11.25"/>
    <row r="395" s="2" customFormat="1" ht="11.25"/>
    <row r="396" s="2" customFormat="1" ht="11.25"/>
    <row r="397" s="2" customFormat="1" ht="11.25"/>
    <row r="398" s="2" customFormat="1" ht="11.25"/>
    <row r="399" s="2" customFormat="1" ht="11.25"/>
  </sheetData>
  <sheetProtection formatCells="0" formatColumns="0" formatRows="0" insertColumns="0" insertRows="0" insertHyperlinks="0" deleteColumns="0" deleteRows="0" selectLockedCells="1" sort="0" autoFilter="0" pivotTables="0"/>
  <mergeCells count="432">
    <mergeCell ref="Z99:AB100"/>
    <mergeCell ref="C118:AL120"/>
    <mergeCell ref="AG93:AL96"/>
    <mergeCell ref="AC66:AE68"/>
    <mergeCell ref="H69:J69"/>
    <mergeCell ref="Q68:S69"/>
    <mergeCell ref="B93:C96"/>
    <mergeCell ref="D93:X94"/>
    <mergeCell ref="Z67:AB69"/>
    <mergeCell ref="T72:V73"/>
    <mergeCell ref="B97:C98"/>
    <mergeCell ref="B99:C100"/>
    <mergeCell ref="AD97:AF98"/>
    <mergeCell ref="AC99:AC100"/>
    <mergeCell ref="AD99:AF100"/>
    <mergeCell ref="O130:AL131"/>
    <mergeCell ref="AG101:AL101"/>
    <mergeCell ref="AG102:AL102"/>
    <mergeCell ref="AD103:AF104"/>
    <mergeCell ref="AG103:AL103"/>
    <mergeCell ref="B101:C102"/>
    <mergeCell ref="D97:D98"/>
    <mergeCell ref="E97:G98"/>
    <mergeCell ref="H97:T98"/>
    <mergeCell ref="D99:D100"/>
    <mergeCell ref="E99:G100"/>
    <mergeCell ref="H99:T100"/>
    <mergeCell ref="D101:D102"/>
    <mergeCell ref="E101:G102"/>
    <mergeCell ref="H101:T102"/>
    <mergeCell ref="H96:T96"/>
    <mergeCell ref="B74:C75"/>
    <mergeCell ref="D74:G75"/>
    <mergeCell ref="Z86:AB87"/>
    <mergeCell ref="AC76:AE77"/>
    <mergeCell ref="AC86:AE87"/>
    <mergeCell ref="Z90:AB91"/>
    <mergeCell ref="N90:P91"/>
    <mergeCell ref="T90:V91"/>
    <mergeCell ref="B90:C91"/>
    <mergeCell ref="AH136:AL137"/>
    <mergeCell ref="W134:AG135"/>
    <mergeCell ref="W136:AG137"/>
    <mergeCell ref="L134:V135"/>
    <mergeCell ref="L136:V137"/>
    <mergeCell ref="AG98:AL98"/>
    <mergeCell ref="AG99:AL99"/>
    <mergeCell ref="AD101:AF102"/>
    <mergeCell ref="AC101:AC102"/>
    <mergeCell ref="U97:V98"/>
    <mergeCell ref="U96:X96"/>
    <mergeCell ref="Y93:AF96"/>
    <mergeCell ref="AC97:AC98"/>
    <mergeCell ref="Y101:Y102"/>
    <mergeCell ref="Z101:AB102"/>
    <mergeCell ref="AG100:AL100"/>
    <mergeCell ref="W97:X98"/>
    <mergeCell ref="U101:V102"/>
    <mergeCell ref="W101:X102"/>
    <mergeCell ref="Y99:Y100"/>
    <mergeCell ref="B145:H146"/>
    <mergeCell ref="B147:H148"/>
    <mergeCell ref="I151:W152"/>
    <mergeCell ref="AG97:AL97"/>
    <mergeCell ref="Y97:Y98"/>
    <mergeCell ref="Z97:AB98"/>
    <mergeCell ref="B138:AL142"/>
    <mergeCell ref="B134:K135"/>
    <mergeCell ref="B136:K137"/>
    <mergeCell ref="AH134:AL135"/>
    <mergeCell ref="T24:AE25"/>
    <mergeCell ref="C24:N25"/>
    <mergeCell ref="Y43:AB44"/>
    <mergeCell ref="Y45:AB46"/>
    <mergeCell ref="Y47:AB48"/>
    <mergeCell ref="Y49:AB50"/>
    <mergeCell ref="U49:X50"/>
    <mergeCell ref="Z28:AE29"/>
    <mergeCell ref="AC70:AE71"/>
    <mergeCell ref="AC72:AE73"/>
    <mergeCell ref="AC69:AE69"/>
    <mergeCell ref="B70:C71"/>
    <mergeCell ref="B72:C73"/>
    <mergeCell ref="U47:X48"/>
    <mergeCell ref="D69:G69"/>
    <mergeCell ref="D66:G66"/>
    <mergeCell ref="D72:G73"/>
    <mergeCell ref="H72:J73"/>
    <mergeCell ref="B151:H152"/>
    <mergeCell ref="Z155:AC156"/>
    <mergeCell ref="X153:AL154"/>
    <mergeCell ref="B2:AL2"/>
    <mergeCell ref="B47:C48"/>
    <mergeCell ref="AC4:AL5"/>
    <mergeCell ref="D67:G68"/>
    <mergeCell ref="B66:C69"/>
    <mergeCell ref="B43:C44"/>
    <mergeCell ref="B45:C46"/>
    <mergeCell ref="O155:T156"/>
    <mergeCell ref="X155:Y156"/>
    <mergeCell ref="I157:J158"/>
    <mergeCell ref="L157:W157"/>
    <mergeCell ref="X151:AL152"/>
    <mergeCell ref="K155:N156"/>
    <mergeCell ref="AA158:AL158"/>
    <mergeCell ref="B157:H158"/>
    <mergeCell ref="B153:H154"/>
    <mergeCell ref="X147:AL148"/>
    <mergeCell ref="L158:W158"/>
    <mergeCell ref="AD155:AI156"/>
    <mergeCell ref="X157:Y158"/>
    <mergeCell ref="I153:W154"/>
    <mergeCell ref="I155:J156"/>
    <mergeCell ref="B155:H156"/>
    <mergeCell ref="B149:H150"/>
    <mergeCell ref="W90:Y91"/>
    <mergeCell ref="K67:M68"/>
    <mergeCell ref="D90:G91"/>
    <mergeCell ref="D78:G79"/>
    <mergeCell ref="H78:J79"/>
    <mergeCell ref="K78:M79"/>
    <mergeCell ref="N78:P79"/>
    <mergeCell ref="Q78:S79"/>
    <mergeCell ref="T78:V79"/>
    <mergeCell ref="N86:P87"/>
    <mergeCell ref="T84:V85"/>
    <mergeCell ref="Q70:S71"/>
    <mergeCell ref="Q72:S73"/>
    <mergeCell ref="Q90:S91"/>
    <mergeCell ref="D53:P54"/>
    <mergeCell ref="Q53:T54"/>
    <mergeCell ref="H70:J71"/>
    <mergeCell ref="D70:G71"/>
    <mergeCell ref="Q86:S87"/>
    <mergeCell ref="T86:V87"/>
    <mergeCell ref="Y53:AB54"/>
    <mergeCell ref="AC53:AL54"/>
    <mergeCell ref="AC57:AL58"/>
    <mergeCell ref="K84:M85"/>
    <mergeCell ref="AC80:AE81"/>
    <mergeCell ref="AC59:AL60"/>
    <mergeCell ref="AC61:AL62"/>
    <mergeCell ref="AC63:AL64"/>
    <mergeCell ref="N84:P85"/>
    <mergeCell ref="Q84:S85"/>
    <mergeCell ref="AC90:AE91"/>
    <mergeCell ref="Q45:T46"/>
    <mergeCell ref="AC78:AE79"/>
    <mergeCell ref="AC82:AE83"/>
    <mergeCell ref="N68:P69"/>
    <mergeCell ref="T70:V71"/>
    <mergeCell ref="Y55:AB56"/>
    <mergeCell ref="AC55:AL56"/>
    <mergeCell ref="AC51:AL52"/>
    <mergeCell ref="U53:X54"/>
    <mergeCell ref="D49:P50"/>
    <mergeCell ref="Q49:T50"/>
    <mergeCell ref="AC45:AL46"/>
    <mergeCell ref="AC47:AL48"/>
    <mergeCell ref="AC49:AL50"/>
    <mergeCell ref="D43:P44"/>
    <mergeCell ref="D45:P46"/>
    <mergeCell ref="U43:X44"/>
    <mergeCell ref="U45:X46"/>
    <mergeCell ref="T37:U38"/>
    <mergeCell ref="T39:U40"/>
    <mergeCell ref="V35:AL36"/>
    <mergeCell ref="V37:AL38"/>
    <mergeCell ref="V39:AL40"/>
    <mergeCell ref="C36:D37"/>
    <mergeCell ref="E36:R37"/>
    <mergeCell ref="H90:J91"/>
    <mergeCell ref="N70:P71"/>
    <mergeCell ref="N72:P73"/>
    <mergeCell ref="H74:J75"/>
    <mergeCell ref="K74:M75"/>
    <mergeCell ref="N74:P75"/>
    <mergeCell ref="K90:M91"/>
    <mergeCell ref="L128:AL129"/>
    <mergeCell ref="I145:AL145"/>
    <mergeCell ref="X149:AL150"/>
    <mergeCell ref="B128:K129"/>
    <mergeCell ref="B130:K131"/>
    <mergeCell ref="D95:G96"/>
    <mergeCell ref="H95:X95"/>
    <mergeCell ref="U99:V100"/>
    <mergeCell ref="W99:X100"/>
    <mergeCell ref="I149:W150"/>
    <mergeCell ref="AC43:AL44"/>
    <mergeCell ref="O28:Q29"/>
    <mergeCell ref="C38:R39"/>
    <mergeCell ref="X146:AL146"/>
    <mergeCell ref="I146:W146"/>
    <mergeCell ref="AA157:AL157"/>
    <mergeCell ref="I147:W148"/>
    <mergeCell ref="L130:N131"/>
    <mergeCell ref="C121:AL122"/>
    <mergeCell ref="H67:J68"/>
    <mergeCell ref="H26:L27"/>
    <mergeCell ref="M26:Q27"/>
    <mergeCell ref="C28:H29"/>
    <mergeCell ref="I28:N29"/>
    <mergeCell ref="T26:X27"/>
    <mergeCell ref="B53:C54"/>
    <mergeCell ref="B49:C50"/>
    <mergeCell ref="Q47:T48"/>
    <mergeCell ref="D47:P48"/>
    <mergeCell ref="T35:U36"/>
    <mergeCell ref="Y26:AC27"/>
    <mergeCell ref="T28:Y29"/>
    <mergeCell ref="AF28:AH29"/>
    <mergeCell ref="B33:R33"/>
    <mergeCell ref="E34:R35"/>
    <mergeCell ref="AC6:AL7"/>
    <mergeCell ref="C34:D35"/>
    <mergeCell ref="T16:AL23"/>
    <mergeCell ref="C16:R23"/>
    <mergeCell ref="C26:G27"/>
    <mergeCell ref="K72:M73"/>
    <mergeCell ref="B4:C5"/>
    <mergeCell ref="D4:M5"/>
    <mergeCell ref="N4:AB5"/>
    <mergeCell ref="B6:C7"/>
    <mergeCell ref="D6:M7"/>
    <mergeCell ref="N6:AB7"/>
    <mergeCell ref="C11:D12"/>
    <mergeCell ref="E11:AB12"/>
    <mergeCell ref="T33:AL34"/>
    <mergeCell ref="D59:P60"/>
    <mergeCell ref="Q59:T60"/>
    <mergeCell ref="U59:X60"/>
    <mergeCell ref="Y59:AB60"/>
    <mergeCell ref="H66:AB66"/>
    <mergeCell ref="K70:M71"/>
    <mergeCell ref="K69:M69"/>
    <mergeCell ref="T68:V69"/>
    <mergeCell ref="Q43:T44"/>
    <mergeCell ref="Z72:AB73"/>
    <mergeCell ref="B51:C52"/>
    <mergeCell ref="D51:P52"/>
    <mergeCell ref="Q51:T52"/>
    <mergeCell ref="U51:X52"/>
    <mergeCell ref="Y51:AB52"/>
    <mergeCell ref="B57:C58"/>
    <mergeCell ref="D57:P58"/>
    <mergeCell ref="Q57:T58"/>
    <mergeCell ref="Q80:S81"/>
    <mergeCell ref="T80:V81"/>
    <mergeCell ref="Z80:AB81"/>
    <mergeCell ref="B55:C56"/>
    <mergeCell ref="D55:P56"/>
    <mergeCell ref="Q55:T56"/>
    <mergeCell ref="U55:X56"/>
    <mergeCell ref="U57:X58"/>
    <mergeCell ref="Y57:AB58"/>
    <mergeCell ref="B59:C60"/>
    <mergeCell ref="T82:V83"/>
    <mergeCell ref="Z82:AB83"/>
    <mergeCell ref="W78:Y79"/>
    <mergeCell ref="W80:Y81"/>
    <mergeCell ref="W82:Y83"/>
    <mergeCell ref="B80:C81"/>
    <mergeCell ref="D80:G81"/>
    <mergeCell ref="H80:J81"/>
    <mergeCell ref="K80:M81"/>
    <mergeCell ref="N80:P81"/>
    <mergeCell ref="Q74:S75"/>
    <mergeCell ref="T74:V75"/>
    <mergeCell ref="B78:C79"/>
    <mergeCell ref="Z78:AB79"/>
    <mergeCell ref="B82:C83"/>
    <mergeCell ref="D82:G83"/>
    <mergeCell ref="H82:J83"/>
    <mergeCell ref="K82:M83"/>
    <mergeCell ref="N82:P83"/>
    <mergeCell ref="Q82:S83"/>
    <mergeCell ref="D63:P64"/>
    <mergeCell ref="Q63:T64"/>
    <mergeCell ref="U63:X64"/>
    <mergeCell ref="Y63:AB64"/>
    <mergeCell ref="Z70:AB71"/>
    <mergeCell ref="N67:Y67"/>
    <mergeCell ref="W68:Y69"/>
    <mergeCell ref="Q76:S77"/>
    <mergeCell ref="T76:V77"/>
    <mergeCell ref="Z76:AB77"/>
    <mergeCell ref="B61:C62"/>
    <mergeCell ref="D61:P62"/>
    <mergeCell ref="Q61:T62"/>
    <mergeCell ref="U61:X62"/>
    <mergeCell ref="Y61:AB62"/>
    <mergeCell ref="W76:Y77"/>
    <mergeCell ref="B63:C64"/>
    <mergeCell ref="H84:J85"/>
    <mergeCell ref="B76:C77"/>
    <mergeCell ref="D76:G77"/>
    <mergeCell ref="H76:J77"/>
    <mergeCell ref="K76:M77"/>
    <mergeCell ref="N76:P77"/>
    <mergeCell ref="AC88:AE89"/>
    <mergeCell ref="W84:Y85"/>
    <mergeCell ref="W86:Y87"/>
    <mergeCell ref="W88:Y89"/>
    <mergeCell ref="B86:C87"/>
    <mergeCell ref="D86:G87"/>
    <mergeCell ref="H86:J87"/>
    <mergeCell ref="K86:M87"/>
    <mergeCell ref="B84:C85"/>
    <mergeCell ref="D84:G85"/>
    <mergeCell ref="Z84:AB85"/>
    <mergeCell ref="AC84:AE85"/>
    <mergeCell ref="B88:C89"/>
    <mergeCell ref="D88:G89"/>
    <mergeCell ref="H88:J89"/>
    <mergeCell ref="K88:M89"/>
    <mergeCell ref="N88:P89"/>
    <mergeCell ref="Q88:S89"/>
    <mergeCell ref="T88:V89"/>
    <mergeCell ref="Z88:AB89"/>
    <mergeCell ref="Y103:Y104"/>
    <mergeCell ref="Z103:AB104"/>
    <mergeCell ref="AC103:AC104"/>
    <mergeCell ref="AG104:AL104"/>
    <mergeCell ref="B105:C106"/>
    <mergeCell ref="D105:D106"/>
    <mergeCell ref="E105:G106"/>
    <mergeCell ref="H105:T106"/>
    <mergeCell ref="U105:V106"/>
    <mergeCell ref="W105:X106"/>
    <mergeCell ref="B103:C104"/>
    <mergeCell ref="D103:D104"/>
    <mergeCell ref="E103:G104"/>
    <mergeCell ref="H103:T104"/>
    <mergeCell ref="U103:V104"/>
    <mergeCell ref="W103:X104"/>
    <mergeCell ref="AC107:AC108"/>
    <mergeCell ref="Y105:Y106"/>
    <mergeCell ref="Z105:AB106"/>
    <mergeCell ref="AC105:AC106"/>
    <mergeCell ref="AD105:AF106"/>
    <mergeCell ref="AG105:AL105"/>
    <mergeCell ref="AG106:AL106"/>
    <mergeCell ref="AG109:AL109"/>
    <mergeCell ref="AG110:AL110"/>
    <mergeCell ref="B107:C108"/>
    <mergeCell ref="D107:D108"/>
    <mergeCell ref="E107:G108"/>
    <mergeCell ref="H107:T108"/>
    <mergeCell ref="U107:V108"/>
    <mergeCell ref="W107:X108"/>
    <mergeCell ref="Y107:Y108"/>
    <mergeCell ref="Z107:AB108"/>
    <mergeCell ref="B109:C110"/>
    <mergeCell ref="D109:D110"/>
    <mergeCell ref="E109:G110"/>
    <mergeCell ref="H109:T110"/>
    <mergeCell ref="U109:V110"/>
    <mergeCell ref="W109:X110"/>
    <mergeCell ref="Y111:Y112"/>
    <mergeCell ref="Z111:AB112"/>
    <mergeCell ref="AC111:AC112"/>
    <mergeCell ref="AD107:AF108"/>
    <mergeCell ref="AG107:AL107"/>
    <mergeCell ref="AG108:AL108"/>
    <mergeCell ref="Y109:Y110"/>
    <mergeCell ref="Z109:AB110"/>
    <mergeCell ref="AC109:AC110"/>
    <mergeCell ref="AD109:AF110"/>
    <mergeCell ref="B111:C112"/>
    <mergeCell ref="D111:D112"/>
    <mergeCell ref="E111:G112"/>
    <mergeCell ref="H111:T112"/>
    <mergeCell ref="U111:V112"/>
    <mergeCell ref="W111:X112"/>
    <mergeCell ref="W113:X114"/>
    <mergeCell ref="Y113:Y114"/>
    <mergeCell ref="Z113:AB114"/>
    <mergeCell ref="AC113:AC114"/>
    <mergeCell ref="AD113:AF114"/>
    <mergeCell ref="AG113:AL113"/>
    <mergeCell ref="AG114:AL114"/>
    <mergeCell ref="Z115:AB116"/>
    <mergeCell ref="AC115:AC116"/>
    <mergeCell ref="AD111:AF112"/>
    <mergeCell ref="AG111:AL111"/>
    <mergeCell ref="AG112:AL112"/>
    <mergeCell ref="B113:C114"/>
    <mergeCell ref="D113:D114"/>
    <mergeCell ref="E113:G114"/>
    <mergeCell ref="H113:T114"/>
    <mergeCell ref="U113:V114"/>
    <mergeCell ref="D115:D116"/>
    <mergeCell ref="E115:G116"/>
    <mergeCell ref="H115:T116"/>
    <mergeCell ref="U115:V116"/>
    <mergeCell ref="W115:X116"/>
    <mergeCell ref="Y115:Y116"/>
    <mergeCell ref="W70:Y71"/>
    <mergeCell ref="W72:Y73"/>
    <mergeCell ref="W74:Y75"/>
    <mergeCell ref="Z74:AB75"/>
    <mergeCell ref="AC74:AE75"/>
    <mergeCell ref="C123:AL124"/>
    <mergeCell ref="AD115:AF116"/>
    <mergeCell ref="AG115:AL115"/>
    <mergeCell ref="AG116:AL116"/>
    <mergeCell ref="B115:C116"/>
    <mergeCell ref="AF82:AI83"/>
    <mergeCell ref="AJ82:AL83"/>
    <mergeCell ref="AF84:AI85"/>
    <mergeCell ref="AJ84:AL85"/>
    <mergeCell ref="AF66:AI68"/>
    <mergeCell ref="AF70:AI71"/>
    <mergeCell ref="AJ70:AL71"/>
    <mergeCell ref="AF72:AI73"/>
    <mergeCell ref="AJ72:AL73"/>
    <mergeCell ref="AF74:AI75"/>
    <mergeCell ref="AJ66:AL69"/>
    <mergeCell ref="AF76:AI77"/>
    <mergeCell ref="AJ76:AL77"/>
    <mergeCell ref="AF78:AI79"/>
    <mergeCell ref="AJ78:AL79"/>
    <mergeCell ref="AF80:AI81"/>
    <mergeCell ref="AJ80:AL81"/>
    <mergeCell ref="AJ74:AL75"/>
    <mergeCell ref="AF69:AI69"/>
    <mergeCell ref="AF86:AI87"/>
    <mergeCell ref="AJ86:AL87"/>
    <mergeCell ref="AF88:AI89"/>
    <mergeCell ref="AJ88:AL89"/>
    <mergeCell ref="AF90:AI91"/>
    <mergeCell ref="AJ90:AL91"/>
  </mergeCells>
  <printOptions horizontalCentered="1"/>
  <pageMargins left="0.3937007874015748" right="0.3937007874015748" top="0.3937007874015748" bottom="0.1968503937007874" header="0.5118110236220472" footer="0.5118110236220472"/>
  <pageSetup horizontalDpi="600" verticalDpi="600" orientation="portrait" paperSize="9" scale="94" r:id="rId4"/>
  <rowBreaks count="1" manualBreakCount="1">
    <brk id="92" min="1" max="37" man="1"/>
  </rowBreaks>
  <ignoredErrors>
    <ignoredError sqref="AH98:AL98" 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AZ160"/>
  <sheetViews>
    <sheetView view="pageBreakPreview" zoomScaleSheetLayoutView="100" zoomScalePageLayoutView="0" workbookViewId="0" topLeftCell="A1">
      <selection activeCell="AR9" sqref="AR9"/>
    </sheetView>
  </sheetViews>
  <sheetFormatPr defaultColWidth="9.00390625" defaultRowHeight="13.5"/>
  <cols>
    <col min="1" max="1" width="1.25" style="3" customWidth="1"/>
    <col min="2" max="2" width="3.00390625" style="3" customWidth="1"/>
    <col min="3" max="39" width="2.625" style="3" customWidth="1"/>
    <col min="40" max="16384" width="9.00390625" style="3" customWidth="1"/>
  </cols>
  <sheetData>
    <row r="1" spans="2:38" ht="15" customHeight="1">
      <c r="B1" s="1" t="s">
        <v>101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ht="22.5" customHeight="1">
      <c r="B2" s="275" t="s">
        <v>28</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row>
    <row r="3" spans="2:38" ht="9" customHeight="1">
      <c r="B3" s="4"/>
      <c r="C3" s="4"/>
      <c r="D3" s="4"/>
      <c r="E3" s="4"/>
      <c r="F3" s="4"/>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ht="15" customHeight="1">
      <c r="B4" s="60" t="s">
        <v>24</v>
      </c>
      <c r="C4" s="62"/>
      <c r="D4" s="60" t="s">
        <v>76</v>
      </c>
      <c r="E4" s="61"/>
      <c r="F4" s="61"/>
      <c r="G4" s="61"/>
      <c r="H4" s="61"/>
      <c r="I4" s="61"/>
      <c r="J4" s="61"/>
      <c r="K4" s="61"/>
      <c r="L4" s="61"/>
      <c r="M4" s="62"/>
      <c r="N4" s="61" t="s">
        <v>77</v>
      </c>
      <c r="O4" s="61"/>
      <c r="P4" s="61"/>
      <c r="Q4" s="61"/>
      <c r="R4" s="61"/>
      <c r="S4" s="61"/>
      <c r="T4" s="61"/>
      <c r="U4" s="61"/>
      <c r="V4" s="61"/>
      <c r="W4" s="61"/>
      <c r="X4" s="61"/>
      <c r="Y4" s="61"/>
      <c r="Z4" s="61"/>
      <c r="AA4" s="61"/>
      <c r="AB4" s="62"/>
      <c r="AC4" s="277" t="s">
        <v>78</v>
      </c>
      <c r="AD4" s="278"/>
      <c r="AE4" s="278"/>
      <c r="AF4" s="278"/>
      <c r="AG4" s="278"/>
      <c r="AH4" s="278"/>
      <c r="AI4" s="278"/>
      <c r="AJ4" s="278"/>
      <c r="AK4" s="278"/>
      <c r="AL4" s="279"/>
    </row>
    <row r="5" spans="2:38" ht="15" customHeight="1">
      <c r="B5" s="63"/>
      <c r="C5" s="65"/>
      <c r="D5" s="63"/>
      <c r="E5" s="64"/>
      <c r="F5" s="64"/>
      <c r="G5" s="64"/>
      <c r="H5" s="64"/>
      <c r="I5" s="64"/>
      <c r="J5" s="64"/>
      <c r="K5" s="64"/>
      <c r="L5" s="64"/>
      <c r="M5" s="65"/>
      <c r="N5" s="64"/>
      <c r="O5" s="64"/>
      <c r="P5" s="64"/>
      <c r="Q5" s="64"/>
      <c r="R5" s="64"/>
      <c r="S5" s="64"/>
      <c r="T5" s="64"/>
      <c r="U5" s="64"/>
      <c r="V5" s="64"/>
      <c r="W5" s="64"/>
      <c r="X5" s="64"/>
      <c r="Y5" s="64"/>
      <c r="Z5" s="64"/>
      <c r="AA5" s="64"/>
      <c r="AB5" s="65"/>
      <c r="AC5" s="280"/>
      <c r="AD5" s="281"/>
      <c r="AE5" s="281"/>
      <c r="AF5" s="281"/>
      <c r="AG5" s="281"/>
      <c r="AH5" s="281"/>
      <c r="AI5" s="281"/>
      <c r="AJ5" s="281"/>
      <c r="AK5" s="281"/>
      <c r="AL5" s="282"/>
    </row>
    <row r="6" spans="2:38" ht="15" customHeight="1">
      <c r="B6" s="60"/>
      <c r="C6" s="62"/>
      <c r="D6" s="326" t="s">
        <v>104</v>
      </c>
      <c r="E6" s="327"/>
      <c r="F6" s="327"/>
      <c r="G6" s="327"/>
      <c r="H6" s="327"/>
      <c r="I6" s="327"/>
      <c r="J6" s="327"/>
      <c r="K6" s="327"/>
      <c r="L6" s="327"/>
      <c r="M6" s="365"/>
      <c r="N6" s="327" t="s">
        <v>112</v>
      </c>
      <c r="O6" s="327"/>
      <c r="P6" s="327"/>
      <c r="Q6" s="327"/>
      <c r="R6" s="327"/>
      <c r="S6" s="327"/>
      <c r="T6" s="327"/>
      <c r="U6" s="327"/>
      <c r="V6" s="327"/>
      <c r="W6" s="327"/>
      <c r="X6" s="327"/>
      <c r="Y6" s="327"/>
      <c r="Z6" s="327"/>
      <c r="AA6" s="327"/>
      <c r="AB6" s="365"/>
      <c r="AC6" s="326"/>
      <c r="AD6" s="327"/>
      <c r="AE6" s="327"/>
      <c r="AF6" s="327"/>
      <c r="AG6" s="327"/>
      <c r="AH6" s="327"/>
      <c r="AI6" s="327"/>
      <c r="AJ6" s="327"/>
      <c r="AK6" s="327"/>
      <c r="AL6" s="365"/>
    </row>
    <row r="7" spans="2:38" ht="15" customHeight="1">
      <c r="B7" s="63"/>
      <c r="C7" s="65"/>
      <c r="D7" s="328"/>
      <c r="E7" s="329"/>
      <c r="F7" s="329"/>
      <c r="G7" s="329"/>
      <c r="H7" s="329"/>
      <c r="I7" s="329"/>
      <c r="J7" s="329"/>
      <c r="K7" s="329"/>
      <c r="L7" s="329"/>
      <c r="M7" s="366"/>
      <c r="N7" s="329"/>
      <c r="O7" s="329"/>
      <c r="P7" s="329"/>
      <c r="Q7" s="329"/>
      <c r="R7" s="329"/>
      <c r="S7" s="329"/>
      <c r="T7" s="329"/>
      <c r="U7" s="329"/>
      <c r="V7" s="329"/>
      <c r="W7" s="329"/>
      <c r="X7" s="329"/>
      <c r="Y7" s="329"/>
      <c r="Z7" s="329"/>
      <c r="AA7" s="329"/>
      <c r="AB7" s="366"/>
      <c r="AC7" s="328"/>
      <c r="AD7" s="329"/>
      <c r="AE7" s="329"/>
      <c r="AF7" s="329"/>
      <c r="AG7" s="329"/>
      <c r="AH7" s="329"/>
      <c r="AI7" s="329"/>
      <c r="AJ7" s="329"/>
      <c r="AK7" s="329"/>
      <c r="AL7" s="366"/>
    </row>
    <row r="8" spans="2:38" ht="6.75" customHeight="1">
      <c r="B8" s="2"/>
      <c r="C8" s="2"/>
      <c r="D8" s="2"/>
      <c r="E8" s="2"/>
      <c r="F8" s="2"/>
      <c r="G8" s="2"/>
      <c r="H8" s="2"/>
      <c r="I8" s="2"/>
      <c r="J8" s="2"/>
      <c r="K8" s="2"/>
      <c r="L8" s="2"/>
      <c r="M8" s="2"/>
      <c r="T8" s="5"/>
      <c r="U8" s="5"/>
      <c r="V8" s="5"/>
      <c r="W8" s="5"/>
      <c r="X8" s="5"/>
      <c r="Y8" s="5"/>
      <c r="Z8" s="5"/>
      <c r="AA8" s="5"/>
      <c r="AB8" s="5"/>
      <c r="AC8" s="5"/>
      <c r="AD8" s="5"/>
      <c r="AE8" s="5"/>
      <c r="AF8" s="5"/>
      <c r="AG8" s="5"/>
      <c r="AH8" s="5"/>
      <c r="AI8" s="5"/>
      <c r="AJ8" s="5"/>
      <c r="AK8" s="5"/>
      <c r="AL8" s="5"/>
    </row>
    <row r="9" s="1" customFormat="1" ht="15" customHeight="1">
      <c r="B9" s="6" t="s">
        <v>46</v>
      </c>
    </row>
    <row r="10" spans="2:38" ht="13.5" customHeight="1">
      <c r="B10" s="1" t="s">
        <v>32</v>
      </c>
      <c r="T10" s="7"/>
      <c r="U10" s="8"/>
      <c r="V10" s="8"/>
      <c r="W10" s="8"/>
      <c r="X10" s="8"/>
      <c r="Y10" s="8"/>
      <c r="Z10" s="8"/>
      <c r="AA10" s="8"/>
      <c r="AB10" s="8"/>
      <c r="AC10" s="8"/>
      <c r="AD10" s="8"/>
      <c r="AE10" s="8"/>
      <c r="AF10" s="8"/>
      <c r="AG10" s="8"/>
      <c r="AH10" s="8"/>
      <c r="AI10" s="8"/>
      <c r="AJ10" s="8"/>
      <c r="AK10" s="8"/>
      <c r="AL10" s="8"/>
    </row>
    <row r="11" spans="3:38" ht="13.5" customHeight="1">
      <c r="C11" s="374" t="s">
        <v>116</v>
      </c>
      <c r="D11" s="374"/>
      <c r="E11" s="176" t="s">
        <v>96</v>
      </c>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9"/>
      <c r="AD11" s="9"/>
      <c r="AE11" s="9"/>
      <c r="AF11" s="9"/>
      <c r="AG11" s="9"/>
      <c r="AH11" s="9"/>
      <c r="AI11" s="10"/>
      <c r="AJ11" s="10"/>
      <c r="AK11" s="10"/>
      <c r="AL11" s="10"/>
    </row>
    <row r="12" spans="3:38" ht="13.5">
      <c r="C12" s="374"/>
      <c r="D12" s="374"/>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9"/>
      <c r="AD12" s="9"/>
      <c r="AE12" s="9"/>
      <c r="AF12" s="9"/>
      <c r="AG12" s="9"/>
      <c r="AH12" s="9"/>
      <c r="AI12" s="10"/>
      <c r="AJ12" s="10"/>
      <c r="AK12" s="10"/>
      <c r="AL12" s="10"/>
    </row>
    <row r="13" spans="2:38" ht="13.5">
      <c r="B13" s="2"/>
      <c r="C13" s="11" t="s">
        <v>97</v>
      </c>
      <c r="D13" s="11"/>
      <c r="E13" s="12"/>
      <c r="F13" s="12"/>
      <c r="G13" s="12"/>
      <c r="H13" s="12"/>
      <c r="I13" s="12"/>
      <c r="J13" s="12"/>
      <c r="K13" s="12"/>
      <c r="L13" s="12"/>
      <c r="M13" s="12"/>
      <c r="N13" s="12"/>
      <c r="O13" s="12"/>
      <c r="P13" s="12"/>
      <c r="Q13" s="12"/>
      <c r="R13" s="12"/>
      <c r="T13" s="13"/>
      <c r="U13" s="13"/>
      <c r="V13" s="13"/>
      <c r="W13" s="13"/>
      <c r="X13" s="13"/>
      <c r="Y13" s="13"/>
      <c r="Z13" s="13"/>
      <c r="AA13" s="13"/>
      <c r="AB13" s="13"/>
      <c r="AC13" s="13"/>
      <c r="AD13" s="13"/>
      <c r="AE13" s="13"/>
      <c r="AF13" s="13"/>
      <c r="AG13" s="13"/>
      <c r="AH13" s="13"/>
      <c r="AI13" s="10"/>
      <c r="AJ13" s="10"/>
      <c r="AK13" s="10"/>
      <c r="AL13" s="10"/>
    </row>
    <row r="14" spans="2:38" ht="9" customHeight="1">
      <c r="B14" s="2"/>
      <c r="C14" s="9"/>
      <c r="D14" s="9"/>
      <c r="E14" s="7"/>
      <c r="F14" s="12"/>
      <c r="G14" s="12"/>
      <c r="H14" s="12"/>
      <c r="I14" s="12"/>
      <c r="J14" s="12"/>
      <c r="K14" s="12"/>
      <c r="L14" s="12"/>
      <c r="M14" s="12"/>
      <c r="N14" s="12"/>
      <c r="O14" s="12"/>
      <c r="P14" s="12"/>
      <c r="Q14" s="12"/>
      <c r="R14" s="12"/>
      <c r="T14" s="13"/>
      <c r="U14" s="13"/>
      <c r="V14" s="13"/>
      <c r="W14" s="13"/>
      <c r="X14" s="13"/>
      <c r="Y14" s="13"/>
      <c r="Z14" s="13"/>
      <c r="AA14" s="13"/>
      <c r="AB14" s="13"/>
      <c r="AC14" s="13"/>
      <c r="AD14" s="13"/>
      <c r="AE14" s="13"/>
      <c r="AF14" s="13"/>
      <c r="AG14" s="13"/>
      <c r="AH14" s="13"/>
      <c r="AI14" s="10"/>
      <c r="AJ14" s="10"/>
      <c r="AK14" s="10"/>
      <c r="AL14" s="10"/>
    </row>
    <row r="15" spans="2:38" ht="13.5" customHeight="1">
      <c r="B15" s="3" t="s">
        <v>66</v>
      </c>
      <c r="C15" s="9"/>
      <c r="D15" s="9"/>
      <c r="E15" s="7"/>
      <c r="F15" s="12"/>
      <c r="G15" s="12"/>
      <c r="H15" s="12"/>
      <c r="I15" s="12"/>
      <c r="J15" s="12"/>
      <c r="K15" s="12"/>
      <c r="L15" s="12"/>
      <c r="M15" s="12"/>
      <c r="N15" s="12"/>
      <c r="O15" s="12"/>
      <c r="P15" s="12"/>
      <c r="Q15" s="12"/>
      <c r="R15" s="12"/>
      <c r="S15" s="3" t="s">
        <v>67</v>
      </c>
      <c r="T15" s="13"/>
      <c r="U15" s="13"/>
      <c r="V15" s="13"/>
      <c r="W15" s="13"/>
      <c r="X15" s="13"/>
      <c r="Y15" s="13"/>
      <c r="Z15" s="13"/>
      <c r="AA15" s="13"/>
      <c r="AB15" s="13"/>
      <c r="AC15" s="13"/>
      <c r="AD15" s="13"/>
      <c r="AE15" s="13"/>
      <c r="AF15" s="13"/>
      <c r="AG15" s="13"/>
      <c r="AH15" s="13"/>
      <c r="AI15" s="10"/>
      <c r="AJ15" s="10"/>
      <c r="AK15" s="10"/>
      <c r="AL15" s="10"/>
    </row>
    <row r="16" spans="2:38" ht="16.5" customHeight="1">
      <c r="B16" s="2"/>
      <c r="C16" s="199" t="s">
        <v>99</v>
      </c>
      <c r="D16" s="199"/>
      <c r="E16" s="199"/>
      <c r="F16" s="199"/>
      <c r="G16" s="199"/>
      <c r="H16" s="199"/>
      <c r="I16" s="199"/>
      <c r="J16" s="199"/>
      <c r="K16" s="199"/>
      <c r="L16" s="199"/>
      <c r="M16" s="199"/>
      <c r="N16" s="199"/>
      <c r="O16" s="199"/>
      <c r="P16" s="199"/>
      <c r="Q16" s="199"/>
      <c r="R16" s="199"/>
      <c r="S16" s="14"/>
      <c r="T16" s="198" t="s">
        <v>100</v>
      </c>
      <c r="U16" s="198"/>
      <c r="V16" s="198"/>
      <c r="W16" s="198"/>
      <c r="X16" s="198"/>
      <c r="Y16" s="198"/>
      <c r="Z16" s="198"/>
      <c r="AA16" s="198"/>
      <c r="AB16" s="198"/>
      <c r="AC16" s="198"/>
      <c r="AD16" s="198"/>
      <c r="AE16" s="198"/>
      <c r="AF16" s="198"/>
      <c r="AG16" s="198"/>
      <c r="AH16" s="198"/>
      <c r="AI16" s="198"/>
      <c r="AJ16" s="198"/>
      <c r="AK16" s="198"/>
      <c r="AL16" s="198"/>
    </row>
    <row r="17" spans="2:38" ht="16.5" customHeight="1">
      <c r="B17" s="2"/>
      <c r="C17" s="199"/>
      <c r="D17" s="199"/>
      <c r="E17" s="199"/>
      <c r="F17" s="199"/>
      <c r="G17" s="199"/>
      <c r="H17" s="199"/>
      <c r="I17" s="199"/>
      <c r="J17" s="199"/>
      <c r="K17" s="199"/>
      <c r="L17" s="199"/>
      <c r="M17" s="199"/>
      <c r="N17" s="199"/>
      <c r="O17" s="199"/>
      <c r="P17" s="199"/>
      <c r="Q17" s="199"/>
      <c r="R17" s="199"/>
      <c r="S17" s="14"/>
      <c r="T17" s="198"/>
      <c r="U17" s="198"/>
      <c r="V17" s="198"/>
      <c r="W17" s="198"/>
      <c r="X17" s="198"/>
      <c r="Y17" s="198"/>
      <c r="Z17" s="198"/>
      <c r="AA17" s="198"/>
      <c r="AB17" s="198"/>
      <c r="AC17" s="198"/>
      <c r="AD17" s="198"/>
      <c r="AE17" s="198"/>
      <c r="AF17" s="198"/>
      <c r="AG17" s="198"/>
      <c r="AH17" s="198"/>
      <c r="AI17" s="198"/>
      <c r="AJ17" s="198"/>
      <c r="AK17" s="198"/>
      <c r="AL17" s="198"/>
    </row>
    <row r="18" spans="2:38" ht="16.5" customHeight="1">
      <c r="B18" s="2"/>
      <c r="C18" s="199"/>
      <c r="D18" s="199"/>
      <c r="E18" s="199"/>
      <c r="F18" s="199"/>
      <c r="G18" s="199"/>
      <c r="H18" s="199"/>
      <c r="I18" s="199"/>
      <c r="J18" s="199"/>
      <c r="K18" s="199"/>
      <c r="L18" s="199"/>
      <c r="M18" s="199"/>
      <c r="N18" s="199"/>
      <c r="O18" s="199"/>
      <c r="P18" s="199"/>
      <c r="Q18" s="199"/>
      <c r="R18" s="199"/>
      <c r="S18" s="14"/>
      <c r="T18" s="198"/>
      <c r="U18" s="198"/>
      <c r="V18" s="198"/>
      <c r="W18" s="198"/>
      <c r="X18" s="198"/>
      <c r="Y18" s="198"/>
      <c r="Z18" s="198"/>
      <c r="AA18" s="198"/>
      <c r="AB18" s="198"/>
      <c r="AC18" s="198"/>
      <c r="AD18" s="198"/>
      <c r="AE18" s="198"/>
      <c r="AF18" s="198"/>
      <c r="AG18" s="198"/>
      <c r="AH18" s="198"/>
      <c r="AI18" s="198"/>
      <c r="AJ18" s="198"/>
      <c r="AK18" s="198"/>
      <c r="AL18" s="198"/>
    </row>
    <row r="19" spans="2:38" ht="16.5" customHeight="1">
      <c r="B19" s="2"/>
      <c r="C19" s="199"/>
      <c r="D19" s="199"/>
      <c r="E19" s="199"/>
      <c r="F19" s="199"/>
      <c r="G19" s="199"/>
      <c r="H19" s="199"/>
      <c r="I19" s="199"/>
      <c r="J19" s="199"/>
      <c r="K19" s="199"/>
      <c r="L19" s="199"/>
      <c r="M19" s="199"/>
      <c r="N19" s="199"/>
      <c r="O19" s="199"/>
      <c r="P19" s="199"/>
      <c r="Q19" s="199"/>
      <c r="R19" s="199"/>
      <c r="S19" s="14"/>
      <c r="T19" s="198"/>
      <c r="U19" s="198"/>
      <c r="V19" s="198"/>
      <c r="W19" s="198"/>
      <c r="X19" s="198"/>
      <c r="Y19" s="198"/>
      <c r="Z19" s="198"/>
      <c r="AA19" s="198"/>
      <c r="AB19" s="198"/>
      <c r="AC19" s="198"/>
      <c r="AD19" s="198"/>
      <c r="AE19" s="198"/>
      <c r="AF19" s="198"/>
      <c r="AG19" s="198"/>
      <c r="AH19" s="198"/>
      <c r="AI19" s="198"/>
      <c r="AJ19" s="198"/>
      <c r="AK19" s="198"/>
      <c r="AL19" s="198"/>
    </row>
    <row r="20" spans="2:38" ht="16.5" customHeight="1">
      <c r="B20" s="2"/>
      <c r="C20" s="199"/>
      <c r="D20" s="199"/>
      <c r="E20" s="199"/>
      <c r="F20" s="199"/>
      <c r="G20" s="199"/>
      <c r="H20" s="199"/>
      <c r="I20" s="199"/>
      <c r="J20" s="199"/>
      <c r="K20" s="199"/>
      <c r="L20" s="199"/>
      <c r="M20" s="199"/>
      <c r="N20" s="199"/>
      <c r="O20" s="199"/>
      <c r="P20" s="199"/>
      <c r="Q20" s="199"/>
      <c r="R20" s="199"/>
      <c r="S20" s="14"/>
      <c r="T20" s="198"/>
      <c r="U20" s="198"/>
      <c r="V20" s="198"/>
      <c r="W20" s="198"/>
      <c r="X20" s="198"/>
      <c r="Y20" s="198"/>
      <c r="Z20" s="198"/>
      <c r="AA20" s="198"/>
      <c r="AB20" s="198"/>
      <c r="AC20" s="198"/>
      <c r="AD20" s="198"/>
      <c r="AE20" s="198"/>
      <c r="AF20" s="198"/>
      <c r="AG20" s="198"/>
      <c r="AH20" s="198"/>
      <c r="AI20" s="198"/>
      <c r="AJ20" s="198"/>
      <c r="AK20" s="198"/>
      <c r="AL20" s="198"/>
    </row>
    <row r="21" spans="2:38" ht="16.5" customHeight="1">
      <c r="B21" s="2"/>
      <c r="C21" s="199"/>
      <c r="D21" s="199"/>
      <c r="E21" s="199"/>
      <c r="F21" s="199"/>
      <c r="G21" s="199"/>
      <c r="H21" s="199"/>
      <c r="I21" s="199"/>
      <c r="J21" s="199"/>
      <c r="K21" s="199"/>
      <c r="L21" s="199"/>
      <c r="M21" s="199"/>
      <c r="N21" s="199"/>
      <c r="O21" s="199"/>
      <c r="P21" s="199"/>
      <c r="Q21" s="199"/>
      <c r="R21" s="199"/>
      <c r="S21" s="14"/>
      <c r="T21" s="198"/>
      <c r="U21" s="198"/>
      <c r="V21" s="198"/>
      <c r="W21" s="198"/>
      <c r="X21" s="198"/>
      <c r="Y21" s="198"/>
      <c r="Z21" s="198"/>
      <c r="AA21" s="198"/>
      <c r="AB21" s="198"/>
      <c r="AC21" s="198"/>
      <c r="AD21" s="198"/>
      <c r="AE21" s="198"/>
      <c r="AF21" s="198"/>
      <c r="AG21" s="198"/>
      <c r="AH21" s="198"/>
      <c r="AI21" s="198"/>
      <c r="AJ21" s="198"/>
      <c r="AK21" s="198"/>
      <c r="AL21" s="198"/>
    </row>
    <row r="22" spans="2:38" ht="16.5" customHeight="1">
      <c r="B22" s="2"/>
      <c r="C22" s="199"/>
      <c r="D22" s="199"/>
      <c r="E22" s="199"/>
      <c r="F22" s="199"/>
      <c r="G22" s="199"/>
      <c r="H22" s="199"/>
      <c r="I22" s="199"/>
      <c r="J22" s="199"/>
      <c r="K22" s="199"/>
      <c r="L22" s="199"/>
      <c r="M22" s="199"/>
      <c r="N22" s="199"/>
      <c r="O22" s="199"/>
      <c r="P22" s="199"/>
      <c r="Q22" s="199"/>
      <c r="R22" s="199"/>
      <c r="S22" s="14"/>
      <c r="T22" s="198"/>
      <c r="U22" s="198"/>
      <c r="V22" s="198"/>
      <c r="W22" s="198"/>
      <c r="X22" s="198"/>
      <c r="Y22" s="198"/>
      <c r="Z22" s="198"/>
      <c r="AA22" s="198"/>
      <c r="AB22" s="198"/>
      <c r="AC22" s="198"/>
      <c r="AD22" s="198"/>
      <c r="AE22" s="198"/>
      <c r="AF22" s="198"/>
      <c r="AG22" s="198"/>
      <c r="AH22" s="198"/>
      <c r="AI22" s="198"/>
      <c r="AJ22" s="198"/>
      <c r="AK22" s="198"/>
      <c r="AL22" s="198"/>
    </row>
    <row r="23" spans="2:38" ht="16.5" customHeight="1">
      <c r="B23" s="2"/>
      <c r="C23" s="199"/>
      <c r="D23" s="199"/>
      <c r="E23" s="199"/>
      <c r="F23" s="199"/>
      <c r="G23" s="199"/>
      <c r="H23" s="199"/>
      <c r="I23" s="199"/>
      <c r="J23" s="199"/>
      <c r="K23" s="199"/>
      <c r="L23" s="199"/>
      <c r="M23" s="199"/>
      <c r="N23" s="199"/>
      <c r="O23" s="199"/>
      <c r="P23" s="199"/>
      <c r="Q23" s="199"/>
      <c r="R23" s="199"/>
      <c r="S23" s="14"/>
      <c r="T23" s="198"/>
      <c r="U23" s="198"/>
      <c r="V23" s="198"/>
      <c r="W23" s="198"/>
      <c r="X23" s="198"/>
      <c r="Y23" s="198"/>
      <c r="Z23" s="198"/>
      <c r="AA23" s="198"/>
      <c r="AB23" s="198"/>
      <c r="AC23" s="198"/>
      <c r="AD23" s="198"/>
      <c r="AE23" s="198"/>
      <c r="AF23" s="198"/>
      <c r="AG23" s="198"/>
      <c r="AH23" s="198"/>
      <c r="AI23" s="198"/>
      <c r="AJ23" s="198"/>
      <c r="AK23" s="198"/>
      <c r="AL23" s="198"/>
    </row>
    <row r="24" spans="2:34" ht="13.5">
      <c r="B24" s="2"/>
      <c r="C24" s="284" t="s">
        <v>71</v>
      </c>
      <c r="D24" s="284"/>
      <c r="E24" s="284"/>
      <c r="F24" s="284"/>
      <c r="G24" s="284"/>
      <c r="H24" s="284"/>
      <c r="I24" s="284"/>
      <c r="J24" s="284"/>
      <c r="K24" s="284"/>
      <c r="L24" s="284"/>
      <c r="M24" s="284"/>
      <c r="N24" s="284"/>
      <c r="O24" s="9"/>
      <c r="P24" s="9"/>
      <c r="Q24" s="9"/>
      <c r="T24" s="284" t="s">
        <v>72</v>
      </c>
      <c r="U24" s="284"/>
      <c r="V24" s="284"/>
      <c r="W24" s="284"/>
      <c r="X24" s="284"/>
      <c r="Y24" s="284"/>
      <c r="Z24" s="284"/>
      <c r="AA24" s="284"/>
      <c r="AB24" s="284"/>
      <c r="AC24" s="284"/>
      <c r="AD24" s="284"/>
      <c r="AE24" s="284"/>
      <c r="AF24" s="9"/>
      <c r="AG24" s="9"/>
      <c r="AH24" s="9"/>
    </row>
    <row r="25" spans="2:34" ht="13.5">
      <c r="B25" s="2"/>
      <c r="C25" s="285"/>
      <c r="D25" s="285"/>
      <c r="E25" s="285"/>
      <c r="F25" s="285"/>
      <c r="G25" s="285"/>
      <c r="H25" s="285"/>
      <c r="I25" s="285"/>
      <c r="J25" s="285"/>
      <c r="K25" s="285"/>
      <c r="L25" s="285"/>
      <c r="M25" s="285"/>
      <c r="N25" s="285"/>
      <c r="O25" s="9"/>
      <c r="P25" s="9"/>
      <c r="Q25" s="9"/>
      <c r="T25" s="285"/>
      <c r="U25" s="285"/>
      <c r="V25" s="285"/>
      <c r="W25" s="285"/>
      <c r="X25" s="285"/>
      <c r="Y25" s="285"/>
      <c r="Z25" s="285"/>
      <c r="AA25" s="285"/>
      <c r="AB25" s="285"/>
      <c r="AC25" s="285"/>
      <c r="AD25" s="285"/>
      <c r="AE25" s="285"/>
      <c r="AF25" s="9"/>
      <c r="AG25" s="9"/>
      <c r="AH25" s="9"/>
    </row>
    <row r="26" spans="2:34" ht="13.5">
      <c r="B26" s="2"/>
      <c r="C26" s="200" t="s">
        <v>45</v>
      </c>
      <c r="D26" s="200"/>
      <c r="E26" s="200"/>
      <c r="F26" s="200"/>
      <c r="G26" s="200"/>
      <c r="H26" s="183" t="s">
        <v>42</v>
      </c>
      <c r="I26" s="183"/>
      <c r="J26" s="183"/>
      <c r="K26" s="183"/>
      <c r="L26" s="183"/>
      <c r="M26" s="183" t="s">
        <v>43</v>
      </c>
      <c r="N26" s="183"/>
      <c r="O26" s="183"/>
      <c r="P26" s="183"/>
      <c r="Q26" s="183"/>
      <c r="T26" s="200" t="s">
        <v>45</v>
      </c>
      <c r="U26" s="200"/>
      <c r="V26" s="200"/>
      <c r="W26" s="200"/>
      <c r="X26" s="200"/>
      <c r="Y26" s="183" t="s">
        <v>42</v>
      </c>
      <c r="Z26" s="183"/>
      <c r="AA26" s="183"/>
      <c r="AB26" s="183"/>
      <c r="AC26" s="183"/>
      <c r="AD26" s="13"/>
      <c r="AE26" s="13"/>
      <c r="AF26" s="13"/>
      <c r="AG26" s="13"/>
      <c r="AH26" s="13"/>
    </row>
    <row r="27" spans="2:34" ht="13.5">
      <c r="B27" s="2"/>
      <c r="C27" s="186"/>
      <c r="D27" s="186"/>
      <c r="E27" s="186"/>
      <c r="F27" s="186"/>
      <c r="G27" s="186"/>
      <c r="H27" s="184"/>
      <c r="I27" s="184"/>
      <c r="J27" s="184"/>
      <c r="K27" s="184"/>
      <c r="L27" s="184"/>
      <c r="M27" s="184"/>
      <c r="N27" s="184"/>
      <c r="O27" s="184"/>
      <c r="P27" s="184"/>
      <c r="Q27" s="184"/>
      <c r="T27" s="186"/>
      <c r="U27" s="186"/>
      <c r="V27" s="186"/>
      <c r="W27" s="186"/>
      <c r="X27" s="186"/>
      <c r="Y27" s="184"/>
      <c r="Z27" s="184"/>
      <c r="AA27" s="184"/>
      <c r="AB27" s="184"/>
      <c r="AC27" s="184"/>
      <c r="AD27" s="15"/>
      <c r="AE27" s="13"/>
      <c r="AF27" s="13"/>
      <c r="AG27" s="13"/>
      <c r="AH27" s="13"/>
    </row>
    <row r="28" spans="2:34" ht="13.5">
      <c r="B28" s="2"/>
      <c r="C28" s="185" t="s">
        <v>44</v>
      </c>
      <c r="D28" s="185"/>
      <c r="E28" s="185"/>
      <c r="F28" s="185"/>
      <c r="G28" s="185"/>
      <c r="H28" s="185"/>
      <c r="I28" s="201"/>
      <c r="J28" s="201"/>
      <c r="K28" s="201"/>
      <c r="L28" s="201"/>
      <c r="M28" s="201"/>
      <c r="N28" s="201"/>
      <c r="O28" s="183" t="s">
        <v>41</v>
      </c>
      <c r="P28" s="183"/>
      <c r="Q28" s="183"/>
      <c r="T28" s="185" t="s">
        <v>44</v>
      </c>
      <c r="U28" s="185"/>
      <c r="V28" s="185"/>
      <c r="W28" s="185"/>
      <c r="X28" s="185"/>
      <c r="Y28" s="185"/>
      <c r="Z28" s="201"/>
      <c r="AA28" s="201"/>
      <c r="AB28" s="201"/>
      <c r="AC28" s="201"/>
      <c r="AD28" s="201"/>
      <c r="AE28" s="183"/>
      <c r="AF28" s="183" t="s">
        <v>41</v>
      </c>
      <c r="AG28" s="183"/>
      <c r="AH28" s="183"/>
    </row>
    <row r="29" spans="2:34" ht="13.5">
      <c r="B29" s="2"/>
      <c r="C29" s="186"/>
      <c r="D29" s="186"/>
      <c r="E29" s="186"/>
      <c r="F29" s="186"/>
      <c r="G29" s="186"/>
      <c r="H29" s="186"/>
      <c r="I29" s="184"/>
      <c r="J29" s="184"/>
      <c r="K29" s="184"/>
      <c r="L29" s="184"/>
      <c r="M29" s="184"/>
      <c r="N29" s="184"/>
      <c r="O29" s="184"/>
      <c r="P29" s="184"/>
      <c r="Q29" s="184"/>
      <c r="T29" s="186"/>
      <c r="U29" s="186"/>
      <c r="V29" s="186"/>
      <c r="W29" s="186"/>
      <c r="X29" s="186"/>
      <c r="Y29" s="186"/>
      <c r="Z29" s="184"/>
      <c r="AA29" s="184"/>
      <c r="AB29" s="184"/>
      <c r="AC29" s="184"/>
      <c r="AD29" s="184"/>
      <c r="AE29" s="184"/>
      <c r="AF29" s="184"/>
      <c r="AG29" s="184"/>
      <c r="AH29" s="184"/>
    </row>
    <row r="30" spans="2:34" ht="13.5">
      <c r="B30" s="2" t="s">
        <v>73</v>
      </c>
      <c r="T30" s="13"/>
      <c r="U30" s="13"/>
      <c r="V30" s="13"/>
      <c r="W30" s="13"/>
      <c r="X30" s="13"/>
      <c r="Y30" s="13"/>
      <c r="Z30" s="16"/>
      <c r="AA30" s="16"/>
      <c r="AB30" s="16"/>
      <c r="AC30" s="16"/>
      <c r="AD30" s="16"/>
      <c r="AE30" s="16"/>
      <c r="AF30" s="16"/>
      <c r="AG30" s="16"/>
      <c r="AH30" s="16"/>
    </row>
    <row r="31" spans="2:34" ht="7.5" customHeight="1">
      <c r="B31" s="2"/>
      <c r="T31" s="13"/>
      <c r="U31" s="13"/>
      <c r="V31" s="13"/>
      <c r="W31" s="13"/>
      <c r="X31" s="13"/>
      <c r="Y31" s="13"/>
      <c r="Z31" s="16"/>
      <c r="AA31" s="16"/>
      <c r="AB31" s="16"/>
      <c r="AC31" s="16"/>
      <c r="AD31" s="16"/>
      <c r="AE31" s="16"/>
      <c r="AF31" s="16"/>
      <c r="AG31" s="16"/>
      <c r="AH31" s="16"/>
    </row>
    <row r="32" spans="2:38" s="2" customFormat="1" ht="15" customHeight="1">
      <c r="B32" s="6" t="s">
        <v>58</v>
      </c>
      <c r="C32" s="17"/>
      <c r="D32" s="17"/>
      <c r="E32" s="17"/>
      <c r="F32" s="17"/>
      <c r="G32" s="17"/>
      <c r="H32" s="17"/>
      <c r="I32" s="17"/>
      <c r="J32" s="17"/>
      <c r="K32" s="17"/>
      <c r="L32" s="17"/>
      <c r="M32" s="17"/>
      <c r="N32" s="17"/>
      <c r="O32" s="17"/>
      <c r="P32" s="17"/>
      <c r="Q32" s="17"/>
      <c r="R32" s="17"/>
      <c r="S32" s="17"/>
      <c r="T32" s="18" t="s">
        <v>91</v>
      </c>
      <c r="U32" s="19"/>
      <c r="V32" s="19"/>
      <c r="W32" s="19"/>
      <c r="X32" s="19"/>
      <c r="Y32" s="19"/>
      <c r="Z32" s="19"/>
      <c r="AA32" s="19"/>
      <c r="AB32" s="19"/>
      <c r="AC32" s="19"/>
      <c r="AD32" s="19"/>
      <c r="AE32" s="19"/>
      <c r="AF32" s="19"/>
      <c r="AG32" s="19"/>
      <c r="AH32" s="19"/>
      <c r="AI32" s="19"/>
      <c r="AJ32" s="19"/>
      <c r="AK32" s="19"/>
      <c r="AL32" s="19"/>
    </row>
    <row r="33" spans="2:38" s="2" customFormat="1" ht="15" customHeight="1">
      <c r="B33" s="187" t="s">
        <v>92</v>
      </c>
      <c r="C33" s="187"/>
      <c r="D33" s="187"/>
      <c r="E33" s="187"/>
      <c r="F33" s="187"/>
      <c r="G33" s="187"/>
      <c r="H33" s="187"/>
      <c r="I33" s="187"/>
      <c r="J33" s="187"/>
      <c r="K33" s="187"/>
      <c r="L33" s="187"/>
      <c r="M33" s="187"/>
      <c r="N33" s="187"/>
      <c r="O33" s="187"/>
      <c r="P33" s="187"/>
      <c r="Q33" s="187"/>
      <c r="R33" s="187"/>
      <c r="S33" s="17"/>
      <c r="T33" s="177" t="s">
        <v>81</v>
      </c>
      <c r="U33" s="178"/>
      <c r="V33" s="178"/>
      <c r="W33" s="178"/>
      <c r="X33" s="178"/>
      <c r="Y33" s="178"/>
      <c r="Z33" s="178"/>
      <c r="AA33" s="178"/>
      <c r="AB33" s="178"/>
      <c r="AC33" s="178"/>
      <c r="AD33" s="178"/>
      <c r="AE33" s="178"/>
      <c r="AF33" s="178"/>
      <c r="AG33" s="178"/>
      <c r="AH33" s="178"/>
      <c r="AI33" s="178"/>
      <c r="AJ33" s="178"/>
      <c r="AK33" s="178"/>
      <c r="AL33" s="179"/>
    </row>
    <row r="34" spans="2:38" s="2" customFormat="1" ht="15" customHeight="1">
      <c r="B34" s="6"/>
      <c r="C34" s="369" t="s">
        <v>27</v>
      </c>
      <c r="D34" s="370"/>
      <c r="E34" s="188" t="s">
        <v>59</v>
      </c>
      <c r="F34" s="189"/>
      <c r="G34" s="189"/>
      <c r="H34" s="189"/>
      <c r="I34" s="189"/>
      <c r="J34" s="189"/>
      <c r="K34" s="189"/>
      <c r="L34" s="189"/>
      <c r="M34" s="189"/>
      <c r="N34" s="189"/>
      <c r="O34" s="189"/>
      <c r="P34" s="189"/>
      <c r="Q34" s="189"/>
      <c r="R34" s="190"/>
      <c r="S34" s="17"/>
      <c r="T34" s="180"/>
      <c r="U34" s="181"/>
      <c r="V34" s="181"/>
      <c r="W34" s="181"/>
      <c r="X34" s="181"/>
      <c r="Y34" s="181"/>
      <c r="Z34" s="181"/>
      <c r="AA34" s="181"/>
      <c r="AB34" s="181"/>
      <c r="AC34" s="181"/>
      <c r="AD34" s="181"/>
      <c r="AE34" s="181"/>
      <c r="AF34" s="181"/>
      <c r="AG34" s="181"/>
      <c r="AH34" s="181"/>
      <c r="AI34" s="181"/>
      <c r="AJ34" s="181"/>
      <c r="AK34" s="181"/>
      <c r="AL34" s="182"/>
    </row>
    <row r="35" spans="2:38" s="2" customFormat="1" ht="15" customHeight="1">
      <c r="B35" s="6"/>
      <c r="C35" s="371"/>
      <c r="D35" s="372"/>
      <c r="E35" s="191"/>
      <c r="F35" s="192"/>
      <c r="G35" s="192"/>
      <c r="H35" s="192"/>
      <c r="I35" s="192"/>
      <c r="J35" s="192"/>
      <c r="K35" s="192"/>
      <c r="L35" s="192"/>
      <c r="M35" s="192"/>
      <c r="N35" s="192"/>
      <c r="O35" s="192"/>
      <c r="P35" s="192"/>
      <c r="Q35" s="192"/>
      <c r="R35" s="193"/>
      <c r="S35" s="17"/>
      <c r="T35" s="373">
        <v>1</v>
      </c>
      <c r="U35" s="373"/>
      <c r="V35" s="228" t="s">
        <v>95</v>
      </c>
      <c r="W35" s="228"/>
      <c r="X35" s="228"/>
      <c r="Y35" s="228"/>
      <c r="Z35" s="228"/>
      <c r="AA35" s="228"/>
      <c r="AB35" s="228"/>
      <c r="AC35" s="228"/>
      <c r="AD35" s="228"/>
      <c r="AE35" s="228"/>
      <c r="AF35" s="228"/>
      <c r="AG35" s="228"/>
      <c r="AH35" s="228"/>
      <c r="AI35" s="228"/>
      <c r="AJ35" s="228"/>
      <c r="AK35" s="228"/>
      <c r="AL35" s="228"/>
    </row>
    <row r="36" spans="2:38" s="2" customFormat="1" ht="15" customHeight="1">
      <c r="B36" s="6"/>
      <c r="C36" s="369" t="s">
        <v>107</v>
      </c>
      <c r="D36" s="370"/>
      <c r="E36" s="188" t="s">
        <v>60</v>
      </c>
      <c r="F36" s="189"/>
      <c r="G36" s="189"/>
      <c r="H36" s="189"/>
      <c r="I36" s="189"/>
      <c r="J36" s="189"/>
      <c r="K36" s="189"/>
      <c r="L36" s="189"/>
      <c r="M36" s="189"/>
      <c r="N36" s="189"/>
      <c r="O36" s="189"/>
      <c r="P36" s="189"/>
      <c r="Q36" s="189"/>
      <c r="R36" s="190"/>
      <c r="S36" s="17"/>
      <c r="T36" s="373"/>
      <c r="U36" s="373"/>
      <c r="V36" s="228"/>
      <c r="W36" s="228"/>
      <c r="X36" s="228"/>
      <c r="Y36" s="228"/>
      <c r="Z36" s="228"/>
      <c r="AA36" s="228"/>
      <c r="AB36" s="228"/>
      <c r="AC36" s="228"/>
      <c r="AD36" s="228"/>
      <c r="AE36" s="228"/>
      <c r="AF36" s="228"/>
      <c r="AG36" s="228"/>
      <c r="AH36" s="228"/>
      <c r="AI36" s="228"/>
      <c r="AJ36" s="228"/>
      <c r="AK36" s="228"/>
      <c r="AL36" s="228"/>
    </row>
    <row r="37" spans="2:38" s="2" customFormat="1" ht="15" customHeight="1">
      <c r="B37" s="6"/>
      <c r="C37" s="371"/>
      <c r="D37" s="372"/>
      <c r="E37" s="191"/>
      <c r="F37" s="192"/>
      <c r="G37" s="192"/>
      <c r="H37" s="192"/>
      <c r="I37" s="192"/>
      <c r="J37" s="192"/>
      <c r="K37" s="192"/>
      <c r="L37" s="192"/>
      <c r="M37" s="192"/>
      <c r="N37" s="192"/>
      <c r="O37" s="192"/>
      <c r="P37" s="192"/>
      <c r="Q37" s="192"/>
      <c r="R37" s="193"/>
      <c r="S37" s="17"/>
      <c r="T37" s="367"/>
      <c r="U37" s="367"/>
      <c r="V37" s="229" t="s">
        <v>79</v>
      </c>
      <c r="W37" s="229"/>
      <c r="X37" s="229"/>
      <c r="Y37" s="229"/>
      <c r="Z37" s="229"/>
      <c r="AA37" s="229"/>
      <c r="AB37" s="229"/>
      <c r="AC37" s="229"/>
      <c r="AD37" s="229"/>
      <c r="AE37" s="229"/>
      <c r="AF37" s="229"/>
      <c r="AG37" s="229"/>
      <c r="AH37" s="229"/>
      <c r="AI37" s="229"/>
      <c r="AJ37" s="229"/>
      <c r="AK37" s="229"/>
      <c r="AL37" s="229"/>
    </row>
    <row r="38" spans="2:38" s="2" customFormat="1" ht="17.25" customHeight="1">
      <c r="B38" s="17"/>
      <c r="C38" s="202" t="s">
        <v>62</v>
      </c>
      <c r="D38" s="202"/>
      <c r="E38" s="202"/>
      <c r="F38" s="202"/>
      <c r="G38" s="202"/>
      <c r="H38" s="202"/>
      <c r="I38" s="202"/>
      <c r="J38" s="202"/>
      <c r="K38" s="202"/>
      <c r="L38" s="202"/>
      <c r="M38" s="202"/>
      <c r="N38" s="202"/>
      <c r="O38" s="202"/>
      <c r="P38" s="202"/>
      <c r="Q38" s="202"/>
      <c r="R38" s="202"/>
      <c r="S38" s="20"/>
      <c r="T38" s="367"/>
      <c r="U38" s="367"/>
      <c r="V38" s="229"/>
      <c r="W38" s="229"/>
      <c r="X38" s="229"/>
      <c r="Y38" s="229"/>
      <c r="Z38" s="229"/>
      <c r="AA38" s="229"/>
      <c r="AB38" s="229"/>
      <c r="AC38" s="229"/>
      <c r="AD38" s="229"/>
      <c r="AE38" s="229"/>
      <c r="AF38" s="229"/>
      <c r="AG38" s="229"/>
      <c r="AH38" s="229"/>
      <c r="AI38" s="229"/>
      <c r="AJ38" s="229"/>
      <c r="AK38" s="229"/>
      <c r="AL38" s="229"/>
    </row>
    <row r="39" spans="2:38" s="2" customFormat="1" ht="17.25" customHeight="1">
      <c r="B39" s="17"/>
      <c r="C39" s="203"/>
      <c r="D39" s="203"/>
      <c r="E39" s="203"/>
      <c r="F39" s="203"/>
      <c r="G39" s="203"/>
      <c r="H39" s="203"/>
      <c r="I39" s="203"/>
      <c r="J39" s="203"/>
      <c r="K39" s="203"/>
      <c r="L39" s="203"/>
      <c r="M39" s="203"/>
      <c r="N39" s="203"/>
      <c r="O39" s="203"/>
      <c r="P39" s="203"/>
      <c r="Q39" s="203"/>
      <c r="R39" s="203"/>
      <c r="S39" s="20"/>
      <c r="T39" s="367"/>
      <c r="U39" s="367"/>
      <c r="V39" s="228" t="s">
        <v>80</v>
      </c>
      <c r="W39" s="228"/>
      <c r="X39" s="228"/>
      <c r="Y39" s="228"/>
      <c r="Z39" s="228"/>
      <c r="AA39" s="228"/>
      <c r="AB39" s="228"/>
      <c r="AC39" s="228"/>
      <c r="AD39" s="228"/>
      <c r="AE39" s="228"/>
      <c r="AF39" s="228"/>
      <c r="AG39" s="228"/>
      <c r="AH39" s="228"/>
      <c r="AI39" s="228"/>
      <c r="AJ39" s="228"/>
      <c r="AK39" s="228"/>
      <c r="AL39" s="228"/>
    </row>
    <row r="40" spans="2:38" s="2" customFormat="1" ht="17.25" customHeight="1">
      <c r="B40" s="17"/>
      <c r="C40" s="21"/>
      <c r="D40" s="21"/>
      <c r="E40" s="21"/>
      <c r="F40" s="21"/>
      <c r="G40" s="21"/>
      <c r="H40" s="21"/>
      <c r="I40" s="21"/>
      <c r="J40" s="21"/>
      <c r="K40" s="21"/>
      <c r="L40" s="21"/>
      <c r="M40" s="21"/>
      <c r="N40" s="21"/>
      <c r="O40" s="21"/>
      <c r="P40" s="21"/>
      <c r="Q40" s="21"/>
      <c r="R40" s="21"/>
      <c r="S40" s="20"/>
      <c r="T40" s="367"/>
      <c r="U40" s="367"/>
      <c r="V40" s="228"/>
      <c r="W40" s="228"/>
      <c r="X40" s="228"/>
      <c r="Y40" s="228"/>
      <c r="Z40" s="228"/>
      <c r="AA40" s="228"/>
      <c r="AB40" s="228"/>
      <c r="AC40" s="228"/>
      <c r="AD40" s="228"/>
      <c r="AE40" s="228"/>
      <c r="AF40" s="228"/>
      <c r="AG40" s="228"/>
      <c r="AH40" s="228"/>
      <c r="AI40" s="228"/>
      <c r="AJ40" s="228"/>
      <c r="AK40" s="228"/>
      <c r="AL40" s="228"/>
    </row>
    <row r="41" spans="2:38" s="2" customFormat="1" ht="6" customHeight="1">
      <c r="B41" s="6"/>
      <c r="C41" s="17"/>
      <c r="D41" s="17"/>
      <c r="E41" s="17"/>
      <c r="F41" s="17"/>
      <c r="G41" s="17"/>
      <c r="H41" s="17"/>
      <c r="I41" s="17"/>
      <c r="J41" s="17"/>
      <c r="K41" s="17"/>
      <c r="L41" s="17"/>
      <c r="M41" s="17"/>
      <c r="N41" s="17"/>
      <c r="O41" s="17"/>
      <c r="P41" s="17"/>
      <c r="Q41" s="17"/>
      <c r="R41" s="17"/>
      <c r="S41" s="17"/>
      <c r="T41" s="17"/>
      <c r="U41" s="17"/>
      <c r="V41" s="17"/>
      <c r="W41" s="17"/>
      <c r="X41" s="17"/>
      <c r="Y41" s="17"/>
      <c r="Z41" s="22"/>
      <c r="AA41" s="22"/>
      <c r="AB41" s="22"/>
      <c r="AC41" s="22"/>
      <c r="AD41" s="22"/>
      <c r="AE41" s="22"/>
      <c r="AF41" s="22"/>
      <c r="AG41" s="22"/>
      <c r="AH41" s="22"/>
      <c r="AI41" s="22"/>
      <c r="AJ41" s="22"/>
      <c r="AK41" s="22"/>
      <c r="AL41" s="22"/>
    </row>
    <row r="42" s="2" customFormat="1" ht="15" customHeight="1">
      <c r="B42" s="23" t="s">
        <v>93</v>
      </c>
    </row>
    <row r="43" spans="2:38" s="2" customFormat="1" ht="15" customHeight="1">
      <c r="B43" s="211" t="s">
        <v>24</v>
      </c>
      <c r="C43" s="212"/>
      <c r="D43" s="75" t="s">
        <v>29</v>
      </c>
      <c r="E43" s="76"/>
      <c r="F43" s="76"/>
      <c r="G43" s="76"/>
      <c r="H43" s="76"/>
      <c r="I43" s="76"/>
      <c r="J43" s="76"/>
      <c r="K43" s="76"/>
      <c r="L43" s="76"/>
      <c r="M43" s="76"/>
      <c r="N43" s="76"/>
      <c r="O43" s="76"/>
      <c r="P43" s="77"/>
      <c r="Q43" s="75" t="s">
        <v>63</v>
      </c>
      <c r="R43" s="164"/>
      <c r="S43" s="164"/>
      <c r="T43" s="164"/>
      <c r="U43" s="75" t="s">
        <v>64</v>
      </c>
      <c r="V43" s="164"/>
      <c r="W43" s="164"/>
      <c r="X43" s="212"/>
      <c r="Y43" s="84" t="s">
        <v>68</v>
      </c>
      <c r="Z43" s="85"/>
      <c r="AA43" s="85"/>
      <c r="AB43" s="286"/>
      <c r="AC43" s="76" t="s">
        <v>30</v>
      </c>
      <c r="AD43" s="76"/>
      <c r="AE43" s="76"/>
      <c r="AF43" s="76"/>
      <c r="AG43" s="76"/>
      <c r="AH43" s="76"/>
      <c r="AI43" s="76"/>
      <c r="AJ43" s="76"/>
      <c r="AK43" s="76"/>
      <c r="AL43" s="77"/>
    </row>
    <row r="44" spans="2:38" s="2" customFormat="1" ht="15" customHeight="1">
      <c r="B44" s="88"/>
      <c r="C44" s="213"/>
      <c r="D44" s="81"/>
      <c r="E44" s="82"/>
      <c r="F44" s="82"/>
      <c r="G44" s="82"/>
      <c r="H44" s="82"/>
      <c r="I44" s="82"/>
      <c r="J44" s="82"/>
      <c r="K44" s="82"/>
      <c r="L44" s="82"/>
      <c r="M44" s="82"/>
      <c r="N44" s="82"/>
      <c r="O44" s="82"/>
      <c r="P44" s="83"/>
      <c r="Q44" s="88"/>
      <c r="R44" s="89"/>
      <c r="S44" s="89"/>
      <c r="T44" s="89"/>
      <c r="U44" s="88"/>
      <c r="V44" s="89"/>
      <c r="W44" s="89"/>
      <c r="X44" s="213"/>
      <c r="Y44" s="287"/>
      <c r="Z44" s="288"/>
      <c r="AA44" s="288"/>
      <c r="AB44" s="289"/>
      <c r="AC44" s="82"/>
      <c r="AD44" s="82"/>
      <c r="AE44" s="82"/>
      <c r="AF44" s="82"/>
      <c r="AG44" s="82"/>
      <c r="AH44" s="82"/>
      <c r="AI44" s="82"/>
      <c r="AJ44" s="82"/>
      <c r="AK44" s="82"/>
      <c r="AL44" s="83"/>
    </row>
    <row r="45" spans="2:38" s="2" customFormat="1" ht="15" customHeight="1">
      <c r="B45" s="276">
        <v>1</v>
      </c>
      <c r="C45" s="276"/>
      <c r="D45" s="326" t="s">
        <v>106</v>
      </c>
      <c r="E45" s="327"/>
      <c r="F45" s="327"/>
      <c r="G45" s="327"/>
      <c r="H45" s="327"/>
      <c r="I45" s="327"/>
      <c r="J45" s="327"/>
      <c r="K45" s="327"/>
      <c r="L45" s="327"/>
      <c r="M45" s="327"/>
      <c r="N45" s="327"/>
      <c r="O45" s="327"/>
      <c r="P45" s="365"/>
      <c r="Q45" s="368">
        <v>41548</v>
      </c>
      <c r="R45" s="367"/>
      <c r="S45" s="367"/>
      <c r="T45" s="367"/>
      <c r="U45" s="368">
        <v>41578</v>
      </c>
      <c r="V45" s="367"/>
      <c r="W45" s="367"/>
      <c r="X45" s="367"/>
      <c r="Y45" s="326" t="s">
        <v>110</v>
      </c>
      <c r="Z45" s="327"/>
      <c r="AA45" s="327"/>
      <c r="AB45" s="365"/>
      <c r="AC45" s="327" t="s">
        <v>111</v>
      </c>
      <c r="AD45" s="327"/>
      <c r="AE45" s="327"/>
      <c r="AF45" s="327"/>
      <c r="AG45" s="327"/>
      <c r="AH45" s="327"/>
      <c r="AI45" s="327"/>
      <c r="AJ45" s="327"/>
      <c r="AK45" s="327"/>
      <c r="AL45" s="365"/>
    </row>
    <row r="46" spans="2:38" s="2" customFormat="1" ht="15" customHeight="1">
      <c r="B46" s="276"/>
      <c r="C46" s="276"/>
      <c r="D46" s="328"/>
      <c r="E46" s="329"/>
      <c r="F46" s="329"/>
      <c r="G46" s="329"/>
      <c r="H46" s="329"/>
      <c r="I46" s="329"/>
      <c r="J46" s="329"/>
      <c r="K46" s="329"/>
      <c r="L46" s="329"/>
      <c r="M46" s="329"/>
      <c r="N46" s="329"/>
      <c r="O46" s="329"/>
      <c r="P46" s="366"/>
      <c r="Q46" s="367"/>
      <c r="R46" s="367"/>
      <c r="S46" s="367"/>
      <c r="T46" s="367"/>
      <c r="U46" s="367"/>
      <c r="V46" s="367"/>
      <c r="W46" s="367"/>
      <c r="X46" s="367"/>
      <c r="Y46" s="328"/>
      <c r="Z46" s="329"/>
      <c r="AA46" s="329"/>
      <c r="AB46" s="366"/>
      <c r="AC46" s="329"/>
      <c r="AD46" s="329"/>
      <c r="AE46" s="329"/>
      <c r="AF46" s="329"/>
      <c r="AG46" s="329"/>
      <c r="AH46" s="329"/>
      <c r="AI46" s="329"/>
      <c r="AJ46" s="329"/>
      <c r="AK46" s="329"/>
      <c r="AL46" s="366"/>
    </row>
    <row r="47" spans="2:38" s="2" customFormat="1" ht="15" customHeight="1">
      <c r="B47" s="276">
        <v>2</v>
      </c>
      <c r="C47" s="276"/>
      <c r="D47" s="326"/>
      <c r="E47" s="327"/>
      <c r="F47" s="327"/>
      <c r="G47" s="327"/>
      <c r="H47" s="327"/>
      <c r="I47" s="327"/>
      <c r="J47" s="327"/>
      <c r="K47" s="327"/>
      <c r="L47" s="327"/>
      <c r="M47" s="327"/>
      <c r="N47" s="327"/>
      <c r="O47" s="327"/>
      <c r="P47" s="365"/>
      <c r="Q47" s="367"/>
      <c r="R47" s="367"/>
      <c r="S47" s="367"/>
      <c r="T47" s="367"/>
      <c r="U47" s="367"/>
      <c r="V47" s="367"/>
      <c r="W47" s="367"/>
      <c r="X47" s="367"/>
      <c r="Y47" s="326"/>
      <c r="Z47" s="327"/>
      <c r="AA47" s="327"/>
      <c r="AB47" s="365"/>
      <c r="AC47" s="327"/>
      <c r="AD47" s="327"/>
      <c r="AE47" s="327"/>
      <c r="AF47" s="327"/>
      <c r="AG47" s="327"/>
      <c r="AH47" s="327"/>
      <c r="AI47" s="327"/>
      <c r="AJ47" s="327"/>
      <c r="AK47" s="327"/>
      <c r="AL47" s="365"/>
    </row>
    <row r="48" spans="2:38" s="2" customFormat="1" ht="15" customHeight="1">
      <c r="B48" s="276"/>
      <c r="C48" s="276"/>
      <c r="D48" s="328"/>
      <c r="E48" s="329"/>
      <c r="F48" s="329"/>
      <c r="G48" s="329"/>
      <c r="H48" s="329"/>
      <c r="I48" s="329"/>
      <c r="J48" s="329"/>
      <c r="K48" s="329"/>
      <c r="L48" s="329"/>
      <c r="M48" s="329"/>
      <c r="N48" s="329"/>
      <c r="O48" s="329"/>
      <c r="P48" s="366"/>
      <c r="Q48" s="367"/>
      <c r="R48" s="367"/>
      <c r="S48" s="367"/>
      <c r="T48" s="367"/>
      <c r="U48" s="367"/>
      <c r="V48" s="367"/>
      <c r="W48" s="367"/>
      <c r="X48" s="367"/>
      <c r="Y48" s="328"/>
      <c r="Z48" s="329"/>
      <c r="AA48" s="329"/>
      <c r="AB48" s="366"/>
      <c r="AC48" s="329"/>
      <c r="AD48" s="329"/>
      <c r="AE48" s="329"/>
      <c r="AF48" s="329"/>
      <c r="AG48" s="329"/>
      <c r="AH48" s="329"/>
      <c r="AI48" s="329"/>
      <c r="AJ48" s="329"/>
      <c r="AK48" s="329"/>
      <c r="AL48" s="366"/>
    </row>
    <row r="49" spans="2:38" s="24" customFormat="1" ht="15" customHeight="1">
      <c r="B49" s="119">
        <v>3</v>
      </c>
      <c r="C49" s="119"/>
      <c r="D49" s="326"/>
      <c r="E49" s="327"/>
      <c r="F49" s="327"/>
      <c r="G49" s="327"/>
      <c r="H49" s="327"/>
      <c r="I49" s="327"/>
      <c r="J49" s="327"/>
      <c r="K49" s="327"/>
      <c r="L49" s="327"/>
      <c r="M49" s="327"/>
      <c r="N49" s="327"/>
      <c r="O49" s="327"/>
      <c r="P49" s="365"/>
      <c r="Q49" s="367"/>
      <c r="R49" s="367"/>
      <c r="S49" s="367"/>
      <c r="T49" s="367"/>
      <c r="U49" s="367"/>
      <c r="V49" s="367"/>
      <c r="W49" s="367"/>
      <c r="X49" s="367"/>
      <c r="Y49" s="326"/>
      <c r="Z49" s="327"/>
      <c r="AA49" s="327"/>
      <c r="AB49" s="365"/>
      <c r="AC49" s="327"/>
      <c r="AD49" s="327"/>
      <c r="AE49" s="327"/>
      <c r="AF49" s="327"/>
      <c r="AG49" s="327"/>
      <c r="AH49" s="327"/>
      <c r="AI49" s="327"/>
      <c r="AJ49" s="327"/>
      <c r="AK49" s="327"/>
      <c r="AL49" s="365"/>
    </row>
    <row r="50" spans="2:38" s="24" customFormat="1" ht="15" customHeight="1">
      <c r="B50" s="119"/>
      <c r="C50" s="119"/>
      <c r="D50" s="328"/>
      <c r="E50" s="329"/>
      <c r="F50" s="329"/>
      <c r="G50" s="329"/>
      <c r="H50" s="329"/>
      <c r="I50" s="329"/>
      <c r="J50" s="329"/>
      <c r="K50" s="329"/>
      <c r="L50" s="329"/>
      <c r="M50" s="329"/>
      <c r="N50" s="329"/>
      <c r="O50" s="329"/>
      <c r="P50" s="366"/>
      <c r="Q50" s="367"/>
      <c r="R50" s="367"/>
      <c r="S50" s="367"/>
      <c r="T50" s="367"/>
      <c r="U50" s="367"/>
      <c r="V50" s="367"/>
      <c r="W50" s="367"/>
      <c r="X50" s="367"/>
      <c r="Y50" s="328"/>
      <c r="Z50" s="329"/>
      <c r="AA50" s="329"/>
      <c r="AB50" s="366"/>
      <c r="AC50" s="329"/>
      <c r="AD50" s="329"/>
      <c r="AE50" s="329"/>
      <c r="AF50" s="329"/>
      <c r="AG50" s="329"/>
      <c r="AH50" s="329"/>
      <c r="AI50" s="329"/>
      <c r="AJ50" s="329"/>
      <c r="AK50" s="329"/>
      <c r="AL50" s="366"/>
    </row>
    <row r="51" spans="2:38" s="24" customFormat="1" ht="15" customHeight="1" hidden="1">
      <c r="B51" s="119">
        <v>4</v>
      </c>
      <c r="C51" s="119"/>
      <c r="D51" s="60"/>
      <c r="E51" s="61"/>
      <c r="F51" s="61"/>
      <c r="G51" s="61"/>
      <c r="H51" s="61"/>
      <c r="I51" s="61"/>
      <c r="J51" s="61"/>
      <c r="K51" s="61"/>
      <c r="L51" s="61"/>
      <c r="M51" s="61"/>
      <c r="N51" s="61"/>
      <c r="O51" s="61"/>
      <c r="P51" s="62"/>
      <c r="Q51" s="119"/>
      <c r="R51" s="119"/>
      <c r="S51" s="119"/>
      <c r="T51" s="119"/>
      <c r="U51" s="119"/>
      <c r="V51" s="119"/>
      <c r="W51" s="119"/>
      <c r="X51" s="119"/>
      <c r="Y51" s="60"/>
      <c r="Z51" s="61"/>
      <c r="AA51" s="61"/>
      <c r="AB51" s="62"/>
      <c r="AC51" s="61"/>
      <c r="AD51" s="61"/>
      <c r="AE51" s="61"/>
      <c r="AF51" s="61"/>
      <c r="AG51" s="61"/>
      <c r="AH51" s="61"/>
      <c r="AI51" s="61"/>
      <c r="AJ51" s="61"/>
      <c r="AK51" s="61"/>
      <c r="AL51" s="62"/>
    </row>
    <row r="52" spans="2:38" s="24" customFormat="1" ht="15" customHeight="1" hidden="1">
      <c r="B52" s="119"/>
      <c r="C52" s="119"/>
      <c r="D52" s="63"/>
      <c r="E52" s="64"/>
      <c r="F52" s="64"/>
      <c r="G52" s="64"/>
      <c r="H52" s="64"/>
      <c r="I52" s="64"/>
      <c r="J52" s="64"/>
      <c r="K52" s="64"/>
      <c r="L52" s="64"/>
      <c r="M52" s="64"/>
      <c r="N52" s="64"/>
      <c r="O52" s="64"/>
      <c r="P52" s="65"/>
      <c r="Q52" s="119"/>
      <c r="R52" s="119"/>
      <c r="S52" s="119"/>
      <c r="T52" s="119"/>
      <c r="U52" s="119"/>
      <c r="V52" s="119"/>
      <c r="W52" s="119"/>
      <c r="X52" s="119"/>
      <c r="Y52" s="63"/>
      <c r="Z52" s="64"/>
      <c r="AA52" s="64"/>
      <c r="AB52" s="65"/>
      <c r="AC52" s="64"/>
      <c r="AD52" s="64"/>
      <c r="AE52" s="64"/>
      <c r="AF52" s="64"/>
      <c r="AG52" s="64"/>
      <c r="AH52" s="64"/>
      <c r="AI52" s="64"/>
      <c r="AJ52" s="64"/>
      <c r="AK52" s="64"/>
      <c r="AL52" s="65"/>
    </row>
    <row r="53" spans="2:38" s="24" customFormat="1" ht="15" customHeight="1" hidden="1">
      <c r="B53" s="119">
        <v>5</v>
      </c>
      <c r="C53" s="119"/>
      <c r="D53" s="60"/>
      <c r="E53" s="61"/>
      <c r="F53" s="61"/>
      <c r="G53" s="61"/>
      <c r="H53" s="61"/>
      <c r="I53" s="61"/>
      <c r="J53" s="61"/>
      <c r="K53" s="61"/>
      <c r="L53" s="61"/>
      <c r="M53" s="61"/>
      <c r="N53" s="61"/>
      <c r="O53" s="61"/>
      <c r="P53" s="62"/>
      <c r="Q53" s="119"/>
      <c r="R53" s="119"/>
      <c r="S53" s="119"/>
      <c r="T53" s="119"/>
      <c r="U53" s="119"/>
      <c r="V53" s="119"/>
      <c r="W53" s="119"/>
      <c r="X53" s="119"/>
      <c r="Y53" s="60"/>
      <c r="Z53" s="61"/>
      <c r="AA53" s="61"/>
      <c r="AB53" s="62"/>
      <c r="AC53" s="61"/>
      <c r="AD53" s="61"/>
      <c r="AE53" s="61"/>
      <c r="AF53" s="61"/>
      <c r="AG53" s="61"/>
      <c r="AH53" s="61"/>
      <c r="AI53" s="61"/>
      <c r="AJ53" s="61"/>
      <c r="AK53" s="61"/>
      <c r="AL53" s="62"/>
    </row>
    <row r="54" spans="2:38" s="24" customFormat="1" ht="15" customHeight="1" hidden="1">
      <c r="B54" s="119"/>
      <c r="C54" s="119"/>
      <c r="D54" s="63"/>
      <c r="E54" s="64"/>
      <c r="F54" s="64"/>
      <c r="G54" s="64"/>
      <c r="H54" s="64"/>
      <c r="I54" s="64"/>
      <c r="J54" s="64"/>
      <c r="K54" s="64"/>
      <c r="L54" s="64"/>
      <c r="M54" s="64"/>
      <c r="N54" s="64"/>
      <c r="O54" s="64"/>
      <c r="P54" s="65"/>
      <c r="Q54" s="119"/>
      <c r="R54" s="119"/>
      <c r="S54" s="119"/>
      <c r="T54" s="119"/>
      <c r="U54" s="119"/>
      <c r="V54" s="119"/>
      <c r="W54" s="119"/>
      <c r="X54" s="119"/>
      <c r="Y54" s="63"/>
      <c r="Z54" s="64"/>
      <c r="AA54" s="64"/>
      <c r="AB54" s="65"/>
      <c r="AC54" s="64"/>
      <c r="AD54" s="64"/>
      <c r="AE54" s="64"/>
      <c r="AF54" s="64"/>
      <c r="AG54" s="64"/>
      <c r="AH54" s="64"/>
      <c r="AI54" s="64"/>
      <c r="AJ54" s="64"/>
      <c r="AK54" s="64"/>
      <c r="AL54" s="65"/>
    </row>
    <row r="55" spans="2:38" s="24" customFormat="1" ht="15" customHeight="1" hidden="1">
      <c r="B55" s="119">
        <v>6</v>
      </c>
      <c r="C55" s="119"/>
      <c r="D55" s="60"/>
      <c r="E55" s="61"/>
      <c r="F55" s="61"/>
      <c r="G55" s="61"/>
      <c r="H55" s="61"/>
      <c r="I55" s="61"/>
      <c r="J55" s="61"/>
      <c r="K55" s="61"/>
      <c r="L55" s="61"/>
      <c r="M55" s="61"/>
      <c r="N55" s="61"/>
      <c r="O55" s="61"/>
      <c r="P55" s="62"/>
      <c r="Q55" s="119"/>
      <c r="R55" s="119"/>
      <c r="S55" s="119"/>
      <c r="T55" s="119"/>
      <c r="U55" s="119"/>
      <c r="V55" s="119"/>
      <c r="W55" s="119"/>
      <c r="X55" s="119"/>
      <c r="Y55" s="60"/>
      <c r="Z55" s="61"/>
      <c r="AA55" s="61"/>
      <c r="AB55" s="62"/>
      <c r="AC55" s="61"/>
      <c r="AD55" s="61"/>
      <c r="AE55" s="61"/>
      <c r="AF55" s="61"/>
      <c r="AG55" s="61"/>
      <c r="AH55" s="61"/>
      <c r="AI55" s="61"/>
      <c r="AJ55" s="61"/>
      <c r="AK55" s="61"/>
      <c r="AL55" s="62"/>
    </row>
    <row r="56" spans="2:38" s="24" customFormat="1" ht="15" customHeight="1" hidden="1">
      <c r="B56" s="119"/>
      <c r="C56" s="119"/>
      <c r="D56" s="63"/>
      <c r="E56" s="64"/>
      <c r="F56" s="64"/>
      <c r="G56" s="64"/>
      <c r="H56" s="64"/>
      <c r="I56" s="64"/>
      <c r="J56" s="64"/>
      <c r="K56" s="64"/>
      <c r="L56" s="64"/>
      <c r="M56" s="64"/>
      <c r="N56" s="64"/>
      <c r="O56" s="64"/>
      <c r="P56" s="65"/>
      <c r="Q56" s="119"/>
      <c r="R56" s="119"/>
      <c r="S56" s="119"/>
      <c r="T56" s="119"/>
      <c r="U56" s="119"/>
      <c r="V56" s="119"/>
      <c r="W56" s="119"/>
      <c r="X56" s="119"/>
      <c r="Y56" s="63"/>
      <c r="Z56" s="64"/>
      <c r="AA56" s="64"/>
      <c r="AB56" s="65"/>
      <c r="AC56" s="64"/>
      <c r="AD56" s="64"/>
      <c r="AE56" s="64"/>
      <c r="AF56" s="64"/>
      <c r="AG56" s="64"/>
      <c r="AH56" s="64"/>
      <c r="AI56" s="64"/>
      <c r="AJ56" s="64"/>
      <c r="AK56" s="64"/>
      <c r="AL56" s="65"/>
    </row>
    <row r="57" spans="2:38" s="24" customFormat="1" ht="15" customHeight="1" hidden="1">
      <c r="B57" s="119">
        <v>7</v>
      </c>
      <c r="C57" s="119"/>
      <c r="D57" s="60"/>
      <c r="E57" s="61"/>
      <c r="F57" s="61"/>
      <c r="G57" s="61"/>
      <c r="H57" s="61"/>
      <c r="I57" s="61"/>
      <c r="J57" s="61"/>
      <c r="K57" s="61"/>
      <c r="L57" s="61"/>
      <c r="M57" s="61"/>
      <c r="N57" s="61"/>
      <c r="O57" s="61"/>
      <c r="P57" s="62"/>
      <c r="Q57" s="119"/>
      <c r="R57" s="119"/>
      <c r="S57" s="119"/>
      <c r="T57" s="119"/>
      <c r="U57" s="119"/>
      <c r="V57" s="119"/>
      <c r="W57" s="119"/>
      <c r="X57" s="119"/>
      <c r="Y57" s="60"/>
      <c r="Z57" s="61"/>
      <c r="AA57" s="61"/>
      <c r="AB57" s="62"/>
      <c r="AC57" s="61"/>
      <c r="AD57" s="61"/>
      <c r="AE57" s="61"/>
      <c r="AF57" s="61"/>
      <c r="AG57" s="61"/>
      <c r="AH57" s="61"/>
      <c r="AI57" s="61"/>
      <c r="AJ57" s="61"/>
      <c r="AK57" s="61"/>
      <c r="AL57" s="62"/>
    </row>
    <row r="58" spans="2:38" s="24" customFormat="1" ht="15" customHeight="1" hidden="1">
      <c r="B58" s="119"/>
      <c r="C58" s="119"/>
      <c r="D58" s="63"/>
      <c r="E58" s="64"/>
      <c r="F58" s="64"/>
      <c r="G58" s="64"/>
      <c r="H58" s="64"/>
      <c r="I58" s="64"/>
      <c r="J58" s="64"/>
      <c r="K58" s="64"/>
      <c r="L58" s="64"/>
      <c r="M58" s="64"/>
      <c r="N58" s="64"/>
      <c r="O58" s="64"/>
      <c r="P58" s="65"/>
      <c r="Q58" s="119"/>
      <c r="R58" s="119"/>
      <c r="S58" s="119"/>
      <c r="T58" s="119"/>
      <c r="U58" s="119"/>
      <c r="V58" s="119"/>
      <c r="W58" s="119"/>
      <c r="X58" s="119"/>
      <c r="Y58" s="63"/>
      <c r="Z58" s="64"/>
      <c r="AA58" s="64"/>
      <c r="AB58" s="65"/>
      <c r="AC58" s="64"/>
      <c r="AD58" s="64"/>
      <c r="AE58" s="64"/>
      <c r="AF58" s="64"/>
      <c r="AG58" s="64"/>
      <c r="AH58" s="64"/>
      <c r="AI58" s="64"/>
      <c r="AJ58" s="64"/>
      <c r="AK58" s="64"/>
      <c r="AL58" s="65"/>
    </row>
    <row r="59" spans="2:38" s="24" customFormat="1" ht="15" customHeight="1" hidden="1">
      <c r="B59" s="119">
        <v>8</v>
      </c>
      <c r="C59" s="119"/>
      <c r="D59" s="60"/>
      <c r="E59" s="61"/>
      <c r="F59" s="61"/>
      <c r="G59" s="61"/>
      <c r="H59" s="61"/>
      <c r="I59" s="61"/>
      <c r="J59" s="61"/>
      <c r="K59" s="61"/>
      <c r="L59" s="61"/>
      <c r="M59" s="61"/>
      <c r="N59" s="61"/>
      <c r="O59" s="61"/>
      <c r="P59" s="62"/>
      <c r="Q59" s="119"/>
      <c r="R59" s="119"/>
      <c r="S59" s="119"/>
      <c r="T59" s="119"/>
      <c r="U59" s="119"/>
      <c r="V59" s="119"/>
      <c r="W59" s="119"/>
      <c r="X59" s="119"/>
      <c r="Y59" s="60"/>
      <c r="Z59" s="61"/>
      <c r="AA59" s="61"/>
      <c r="AB59" s="62"/>
      <c r="AC59" s="61"/>
      <c r="AD59" s="61"/>
      <c r="AE59" s="61"/>
      <c r="AF59" s="61"/>
      <c r="AG59" s="61"/>
      <c r="AH59" s="61"/>
      <c r="AI59" s="61"/>
      <c r="AJ59" s="61"/>
      <c r="AK59" s="61"/>
      <c r="AL59" s="62"/>
    </row>
    <row r="60" spans="2:38" s="24" customFormat="1" ht="15" customHeight="1" hidden="1">
      <c r="B60" s="119"/>
      <c r="C60" s="119"/>
      <c r="D60" s="63"/>
      <c r="E60" s="64"/>
      <c r="F60" s="64"/>
      <c r="G60" s="64"/>
      <c r="H60" s="64"/>
      <c r="I60" s="64"/>
      <c r="J60" s="64"/>
      <c r="K60" s="64"/>
      <c r="L60" s="64"/>
      <c r="M60" s="64"/>
      <c r="N60" s="64"/>
      <c r="O60" s="64"/>
      <c r="P60" s="65"/>
      <c r="Q60" s="119"/>
      <c r="R60" s="119"/>
      <c r="S60" s="119"/>
      <c r="T60" s="119"/>
      <c r="U60" s="119"/>
      <c r="V60" s="119"/>
      <c r="W60" s="119"/>
      <c r="X60" s="119"/>
      <c r="Y60" s="63"/>
      <c r="Z60" s="64"/>
      <c r="AA60" s="64"/>
      <c r="AB60" s="65"/>
      <c r="AC60" s="64"/>
      <c r="AD60" s="64"/>
      <c r="AE60" s="64"/>
      <c r="AF60" s="64"/>
      <c r="AG60" s="64"/>
      <c r="AH60" s="64"/>
      <c r="AI60" s="64"/>
      <c r="AJ60" s="64"/>
      <c r="AK60" s="64"/>
      <c r="AL60" s="65"/>
    </row>
    <row r="61" spans="2:38" s="24" customFormat="1" ht="15" customHeight="1" hidden="1">
      <c r="B61" s="119">
        <v>9</v>
      </c>
      <c r="C61" s="119"/>
      <c r="D61" s="60"/>
      <c r="E61" s="61"/>
      <c r="F61" s="61"/>
      <c r="G61" s="61"/>
      <c r="H61" s="61"/>
      <c r="I61" s="61"/>
      <c r="J61" s="61"/>
      <c r="K61" s="61"/>
      <c r="L61" s="61"/>
      <c r="M61" s="61"/>
      <c r="N61" s="61"/>
      <c r="O61" s="61"/>
      <c r="P61" s="62"/>
      <c r="Q61" s="119"/>
      <c r="R61" s="119"/>
      <c r="S61" s="119"/>
      <c r="T61" s="119"/>
      <c r="U61" s="119"/>
      <c r="V61" s="119"/>
      <c r="W61" s="119"/>
      <c r="X61" s="119"/>
      <c r="Y61" s="60"/>
      <c r="Z61" s="61"/>
      <c r="AA61" s="61"/>
      <c r="AB61" s="62"/>
      <c r="AC61" s="61"/>
      <c r="AD61" s="61"/>
      <c r="AE61" s="61"/>
      <c r="AF61" s="61"/>
      <c r="AG61" s="61"/>
      <c r="AH61" s="61"/>
      <c r="AI61" s="61"/>
      <c r="AJ61" s="61"/>
      <c r="AK61" s="61"/>
      <c r="AL61" s="62"/>
    </row>
    <row r="62" spans="2:38" s="24" customFormat="1" ht="15" customHeight="1" hidden="1">
      <c r="B62" s="119"/>
      <c r="C62" s="119"/>
      <c r="D62" s="63"/>
      <c r="E62" s="64"/>
      <c r="F62" s="64"/>
      <c r="G62" s="64"/>
      <c r="H62" s="64"/>
      <c r="I62" s="64"/>
      <c r="J62" s="64"/>
      <c r="K62" s="64"/>
      <c r="L62" s="64"/>
      <c r="M62" s="64"/>
      <c r="N62" s="64"/>
      <c r="O62" s="64"/>
      <c r="P62" s="65"/>
      <c r="Q62" s="119"/>
      <c r="R62" s="119"/>
      <c r="S62" s="119"/>
      <c r="T62" s="119"/>
      <c r="U62" s="119"/>
      <c r="V62" s="119"/>
      <c r="W62" s="119"/>
      <c r="X62" s="119"/>
      <c r="Y62" s="63"/>
      <c r="Z62" s="64"/>
      <c r="AA62" s="64"/>
      <c r="AB62" s="65"/>
      <c r="AC62" s="64"/>
      <c r="AD62" s="64"/>
      <c r="AE62" s="64"/>
      <c r="AF62" s="64"/>
      <c r="AG62" s="64"/>
      <c r="AH62" s="64"/>
      <c r="AI62" s="64"/>
      <c r="AJ62" s="64"/>
      <c r="AK62" s="64"/>
      <c r="AL62" s="65"/>
    </row>
    <row r="63" spans="2:38" s="24" customFormat="1" ht="15" customHeight="1" hidden="1">
      <c r="B63" s="119">
        <v>10</v>
      </c>
      <c r="C63" s="119"/>
      <c r="D63" s="60"/>
      <c r="E63" s="61"/>
      <c r="F63" s="61"/>
      <c r="G63" s="61"/>
      <c r="H63" s="61"/>
      <c r="I63" s="61"/>
      <c r="J63" s="61"/>
      <c r="K63" s="61"/>
      <c r="L63" s="61"/>
      <c r="M63" s="61"/>
      <c r="N63" s="61"/>
      <c r="O63" s="61"/>
      <c r="P63" s="62"/>
      <c r="Q63" s="119"/>
      <c r="R63" s="119"/>
      <c r="S63" s="119"/>
      <c r="T63" s="119"/>
      <c r="U63" s="119"/>
      <c r="V63" s="119"/>
      <c r="W63" s="119"/>
      <c r="X63" s="119"/>
      <c r="Y63" s="60"/>
      <c r="Z63" s="61"/>
      <c r="AA63" s="61"/>
      <c r="AB63" s="62"/>
      <c r="AC63" s="61"/>
      <c r="AD63" s="61"/>
      <c r="AE63" s="61"/>
      <c r="AF63" s="61"/>
      <c r="AG63" s="61"/>
      <c r="AH63" s="61"/>
      <c r="AI63" s="61"/>
      <c r="AJ63" s="61"/>
      <c r="AK63" s="61"/>
      <c r="AL63" s="62"/>
    </row>
    <row r="64" spans="2:38" s="24" customFormat="1" ht="15" customHeight="1" hidden="1">
      <c r="B64" s="119"/>
      <c r="C64" s="119"/>
      <c r="D64" s="63"/>
      <c r="E64" s="64"/>
      <c r="F64" s="64"/>
      <c r="G64" s="64"/>
      <c r="H64" s="64"/>
      <c r="I64" s="64"/>
      <c r="J64" s="64"/>
      <c r="K64" s="64"/>
      <c r="L64" s="64"/>
      <c r="M64" s="64"/>
      <c r="N64" s="64"/>
      <c r="O64" s="64"/>
      <c r="P64" s="65"/>
      <c r="Q64" s="119"/>
      <c r="R64" s="119"/>
      <c r="S64" s="119"/>
      <c r="T64" s="119"/>
      <c r="U64" s="119"/>
      <c r="V64" s="119"/>
      <c r="W64" s="119"/>
      <c r="X64" s="119"/>
      <c r="Y64" s="63"/>
      <c r="Z64" s="64"/>
      <c r="AA64" s="64"/>
      <c r="AB64" s="65"/>
      <c r="AC64" s="64"/>
      <c r="AD64" s="64"/>
      <c r="AE64" s="64"/>
      <c r="AF64" s="64"/>
      <c r="AG64" s="64"/>
      <c r="AH64" s="64"/>
      <c r="AI64" s="64"/>
      <c r="AJ64" s="64"/>
      <c r="AK64" s="64"/>
      <c r="AL64" s="65"/>
    </row>
    <row r="65" spans="2:38" s="2" customFormat="1" ht="13.5" customHeight="1">
      <c r="B65" s="25"/>
      <c r="C65" s="25"/>
      <c r="D65" s="26"/>
      <c r="E65" s="26"/>
      <c r="F65" s="26"/>
      <c r="G65" s="26"/>
      <c r="H65" s="26"/>
      <c r="I65" s="26"/>
      <c r="J65" s="26"/>
      <c r="K65" s="26"/>
      <c r="L65" s="26"/>
      <c r="M65" s="26"/>
      <c r="N65" s="26"/>
      <c r="O65" s="26"/>
      <c r="P65" s="26"/>
      <c r="Q65" s="26"/>
      <c r="R65" s="26"/>
      <c r="S65" s="26"/>
      <c r="T65" s="26"/>
      <c r="U65" s="26"/>
      <c r="V65" s="26"/>
      <c r="W65" s="26"/>
      <c r="X65" s="27"/>
      <c r="Y65" s="27"/>
      <c r="Z65" s="27"/>
      <c r="AA65" s="27"/>
      <c r="AB65" s="27"/>
      <c r="AC65" s="27"/>
      <c r="AD65" s="27"/>
      <c r="AE65" s="27"/>
      <c r="AF65" s="26"/>
      <c r="AG65" s="26"/>
      <c r="AH65" s="26"/>
      <c r="AI65" s="26"/>
      <c r="AJ65" s="26"/>
      <c r="AK65" s="26"/>
      <c r="AL65" s="26"/>
    </row>
    <row r="66" spans="2:41" s="2" customFormat="1" ht="14.25" customHeight="1">
      <c r="B66" s="211" t="s">
        <v>24</v>
      </c>
      <c r="C66" s="212"/>
      <c r="D66" s="211"/>
      <c r="E66" s="164"/>
      <c r="F66" s="164"/>
      <c r="G66" s="212"/>
      <c r="H66" s="165" t="s">
        <v>14</v>
      </c>
      <c r="I66" s="166"/>
      <c r="J66" s="166"/>
      <c r="K66" s="166"/>
      <c r="L66" s="166"/>
      <c r="M66" s="166"/>
      <c r="N66" s="166"/>
      <c r="O66" s="166"/>
      <c r="P66" s="166"/>
      <c r="Q66" s="166"/>
      <c r="R66" s="166"/>
      <c r="S66" s="166"/>
      <c r="T66" s="166"/>
      <c r="U66" s="166"/>
      <c r="V66" s="166"/>
      <c r="W66" s="166"/>
      <c r="X66" s="166"/>
      <c r="Y66" s="166"/>
      <c r="Z66" s="166"/>
      <c r="AA66" s="166"/>
      <c r="AB66" s="167"/>
      <c r="AC66" s="75" t="s">
        <v>16</v>
      </c>
      <c r="AD66" s="76"/>
      <c r="AE66" s="77"/>
      <c r="AF66" s="84" t="s">
        <v>61</v>
      </c>
      <c r="AG66" s="85"/>
      <c r="AH66" s="85"/>
      <c r="AI66" s="85"/>
      <c r="AJ66" s="75" t="s">
        <v>31</v>
      </c>
      <c r="AK66" s="76"/>
      <c r="AL66" s="77"/>
      <c r="AM66" s="28"/>
      <c r="AN66" s="21"/>
      <c r="AO66" s="21"/>
    </row>
    <row r="67" spans="2:41" s="2" customFormat="1" ht="14.25" customHeight="1">
      <c r="B67" s="254"/>
      <c r="C67" s="256"/>
      <c r="D67" s="254" t="s">
        <v>13</v>
      </c>
      <c r="E67" s="255"/>
      <c r="F67" s="255"/>
      <c r="G67" s="256"/>
      <c r="H67" s="208" t="s">
        <v>17</v>
      </c>
      <c r="I67" s="208"/>
      <c r="J67" s="208"/>
      <c r="K67" s="211" t="s">
        <v>1</v>
      </c>
      <c r="L67" s="164"/>
      <c r="M67" s="212"/>
      <c r="N67" s="155" t="s">
        <v>47</v>
      </c>
      <c r="O67" s="156"/>
      <c r="P67" s="156"/>
      <c r="Q67" s="156"/>
      <c r="R67" s="156"/>
      <c r="S67" s="156"/>
      <c r="T67" s="156"/>
      <c r="U67" s="156"/>
      <c r="V67" s="156"/>
      <c r="W67" s="156"/>
      <c r="X67" s="156"/>
      <c r="Y67" s="157"/>
      <c r="Z67" s="314" t="s">
        <v>34</v>
      </c>
      <c r="AA67" s="315"/>
      <c r="AB67" s="316"/>
      <c r="AC67" s="78"/>
      <c r="AD67" s="79"/>
      <c r="AE67" s="80"/>
      <c r="AF67" s="86"/>
      <c r="AG67" s="87"/>
      <c r="AH67" s="87"/>
      <c r="AI67" s="87"/>
      <c r="AJ67" s="78"/>
      <c r="AK67" s="79"/>
      <c r="AL67" s="80"/>
      <c r="AM67" s="28"/>
      <c r="AN67" s="21"/>
      <c r="AO67" s="21"/>
    </row>
    <row r="68" spans="2:41" s="2" customFormat="1" ht="14.25" customHeight="1">
      <c r="B68" s="254"/>
      <c r="C68" s="256"/>
      <c r="D68" s="254"/>
      <c r="E68" s="255"/>
      <c r="F68" s="255"/>
      <c r="G68" s="256"/>
      <c r="H68" s="209"/>
      <c r="I68" s="209"/>
      <c r="J68" s="209"/>
      <c r="K68" s="254"/>
      <c r="L68" s="255"/>
      <c r="M68" s="256"/>
      <c r="N68" s="242" t="s">
        <v>35</v>
      </c>
      <c r="O68" s="243"/>
      <c r="P68" s="244"/>
      <c r="Q68" s="242" t="s">
        <v>36</v>
      </c>
      <c r="R68" s="243"/>
      <c r="S68" s="244"/>
      <c r="T68" s="242" t="s">
        <v>37</v>
      </c>
      <c r="U68" s="243"/>
      <c r="V68" s="244"/>
      <c r="W68" s="158" t="s">
        <v>0</v>
      </c>
      <c r="X68" s="159"/>
      <c r="Y68" s="160"/>
      <c r="Z68" s="158"/>
      <c r="AA68" s="159"/>
      <c r="AB68" s="160"/>
      <c r="AC68" s="78"/>
      <c r="AD68" s="79"/>
      <c r="AE68" s="80"/>
      <c r="AF68" s="86"/>
      <c r="AG68" s="87"/>
      <c r="AH68" s="87"/>
      <c r="AI68" s="87"/>
      <c r="AJ68" s="78"/>
      <c r="AK68" s="79"/>
      <c r="AL68" s="80"/>
      <c r="AM68" s="28"/>
      <c r="AN68" s="21"/>
      <c r="AO68" s="21"/>
    </row>
    <row r="69" spans="2:41" s="2" customFormat="1" ht="14.25" customHeight="1">
      <c r="B69" s="88"/>
      <c r="C69" s="213"/>
      <c r="D69" s="88" t="s">
        <v>25</v>
      </c>
      <c r="E69" s="89"/>
      <c r="F69" s="89"/>
      <c r="G69" s="213"/>
      <c r="H69" s="313" t="s">
        <v>26</v>
      </c>
      <c r="I69" s="313"/>
      <c r="J69" s="313"/>
      <c r="K69" s="88" t="s">
        <v>33</v>
      </c>
      <c r="L69" s="89"/>
      <c r="M69" s="213"/>
      <c r="N69" s="245"/>
      <c r="O69" s="246"/>
      <c r="P69" s="247"/>
      <c r="Q69" s="245"/>
      <c r="R69" s="246"/>
      <c r="S69" s="247"/>
      <c r="T69" s="245"/>
      <c r="U69" s="246"/>
      <c r="V69" s="247"/>
      <c r="W69" s="161"/>
      <c r="X69" s="162"/>
      <c r="Y69" s="163"/>
      <c r="Z69" s="161"/>
      <c r="AA69" s="162"/>
      <c r="AB69" s="163"/>
      <c r="AC69" s="88" t="s">
        <v>53</v>
      </c>
      <c r="AD69" s="89"/>
      <c r="AE69" s="213"/>
      <c r="AF69" s="88" t="s">
        <v>55</v>
      </c>
      <c r="AG69" s="89"/>
      <c r="AH69" s="89"/>
      <c r="AI69" s="89"/>
      <c r="AJ69" s="81"/>
      <c r="AK69" s="82"/>
      <c r="AL69" s="83"/>
      <c r="AM69" s="28"/>
      <c r="AN69" s="21"/>
      <c r="AO69" s="21"/>
    </row>
    <row r="70" spans="2:41" s="2" customFormat="1" ht="14.25" customHeight="1">
      <c r="B70" s="276">
        <v>1</v>
      </c>
      <c r="C70" s="276"/>
      <c r="D70" s="357">
        <v>2500000</v>
      </c>
      <c r="E70" s="358"/>
      <c r="F70" s="358"/>
      <c r="G70" s="359"/>
      <c r="H70" s="224">
        <f>IF($T$35=1,(MIN(ROUNDDOWN((D70-AG97)*0.3,-3),ROUNDDOWN(D70-AG97-K70-N70,-3),ROUNDDOWN((D70-AG97-AF70)/2,-3))),(MIN(ROUNDDOWN(D70*0.3,-3),ROUNDDOWN(D70-K70-N70,-3),ROUNDDOWN((D70-AF70)/2,-3))))</f>
        <v>660000</v>
      </c>
      <c r="I70" s="224"/>
      <c r="J70" s="224"/>
      <c r="K70" s="363">
        <v>1720000</v>
      </c>
      <c r="L70" s="363"/>
      <c r="M70" s="363"/>
      <c r="N70" s="224">
        <f>Q70+T70+W70</f>
        <v>0</v>
      </c>
      <c r="O70" s="224"/>
      <c r="P70" s="224"/>
      <c r="Q70" s="147">
        <v>0</v>
      </c>
      <c r="R70" s="147"/>
      <c r="S70" s="147"/>
      <c r="T70" s="147">
        <v>0</v>
      </c>
      <c r="U70" s="147"/>
      <c r="V70" s="147"/>
      <c r="W70" s="90">
        <v>0</v>
      </c>
      <c r="X70" s="91"/>
      <c r="Y70" s="92"/>
      <c r="Z70" s="347">
        <f>D70-H70-K70-N70</f>
        <v>120000</v>
      </c>
      <c r="AA70" s="348"/>
      <c r="AB70" s="349"/>
      <c r="AC70" s="102">
        <f>IF(H70&gt;0,H70/D70,"補助対象外")</f>
        <v>0.264</v>
      </c>
      <c r="AD70" s="103"/>
      <c r="AE70" s="104"/>
      <c r="AF70" s="353">
        <v>0</v>
      </c>
      <c r="AG70" s="354"/>
      <c r="AH70" s="354"/>
      <c r="AI70" s="354"/>
      <c r="AJ70" s="60" t="s">
        <v>27</v>
      </c>
      <c r="AK70" s="61"/>
      <c r="AL70" s="62"/>
      <c r="AM70" s="29"/>
      <c r="AN70" s="30"/>
      <c r="AO70" s="30"/>
    </row>
    <row r="71" spans="2:41" s="2" customFormat="1" ht="14.25" customHeight="1">
      <c r="B71" s="276"/>
      <c r="C71" s="276"/>
      <c r="D71" s="360"/>
      <c r="E71" s="361"/>
      <c r="F71" s="361"/>
      <c r="G71" s="362"/>
      <c r="H71" s="225"/>
      <c r="I71" s="225"/>
      <c r="J71" s="225"/>
      <c r="K71" s="364"/>
      <c r="L71" s="364"/>
      <c r="M71" s="364"/>
      <c r="N71" s="225"/>
      <c r="O71" s="225"/>
      <c r="P71" s="225"/>
      <c r="Q71" s="148"/>
      <c r="R71" s="148"/>
      <c r="S71" s="148"/>
      <c r="T71" s="148"/>
      <c r="U71" s="148"/>
      <c r="V71" s="148"/>
      <c r="W71" s="93"/>
      <c r="X71" s="94"/>
      <c r="Y71" s="95"/>
      <c r="Z71" s="350"/>
      <c r="AA71" s="351"/>
      <c r="AB71" s="352"/>
      <c r="AC71" s="105"/>
      <c r="AD71" s="106"/>
      <c r="AE71" s="107"/>
      <c r="AF71" s="355"/>
      <c r="AG71" s="356"/>
      <c r="AH71" s="356"/>
      <c r="AI71" s="356"/>
      <c r="AJ71" s="63"/>
      <c r="AK71" s="64"/>
      <c r="AL71" s="65"/>
      <c r="AM71" s="29"/>
      <c r="AN71" s="30"/>
      <c r="AO71" s="30"/>
    </row>
    <row r="72" spans="2:41" s="2" customFormat="1" ht="14.25" customHeight="1">
      <c r="B72" s="276">
        <v>2</v>
      </c>
      <c r="C72" s="276"/>
      <c r="D72" s="357"/>
      <c r="E72" s="358"/>
      <c r="F72" s="358"/>
      <c r="G72" s="359"/>
      <c r="H72" s="224">
        <f>IF($T$35=1,(MIN(ROUNDDOWN((D72-AG99)*0.3,-3),ROUNDDOWN(D72-AG99-K72-N72,-3),ROUNDDOWN((D72-AG99-AF72)/2,-3))),(MIN(ROUNDDOWN(D72*0.3,-3),ROUNDDOWN(D72-K72-N72,-3),ROUNDDOWN((D72-AF72)/2,-3))))</f>
        <v>0</v>
      </c>
      <c r="I72" s="224"/>
      <c r="J72" s="224"/>
      <c r="K72" s="363"/>
      <c r="L72" s="363"/>
      <c r="M72" s="363"/>
      <c r="N72" s="224">
        <f>Q72+T72</f>
        <v>0</v>
      </c>
      <c r="O72" s="224"/>
      <c r="P72" s="224"/>
      <c r="Q72" s="147">
        <v>0</v>
      </c>
      <c r="R72" s="147"/>
      <c r="S72" s="147"/>
      <c r="T72" s="147">
        <v>0</v>
      </c>
      <c r="U72" s="147"/>
      <c r="V72" s="147"/>
      <c r="W72" s="90">
        <v>0</v>
      </c>
      <c r="X72" s="91"/>
      <c r="Y72" s="92"/>
      <c r="Z72" s="347">
        <f>D72-H72-K72-N72</f>
        <v>0</v>
      </c>
      <c r="AA72" s="348"/>
      <c r="AB72" s="349"/>
      <c r="AC72" s="102" t="str">
        <f>IF(H72&gt;0,H72/D72,"補助対象外")</f>
        <v>補助対象外</v>
      </c>
      <c r="AD72" s="103"/>
      <c r="AE72" s="104"/>
      <c r="AF72" s="353"/>
      <c r="AG72" s="354"/>
      <c r="AH72" s="354"/>
      <c r="AI72" s="354"/>
      <c r="AJ72" s="60" t="s">
        <v>27</v>
      </c>
      <c r="AK72" s="61"/>
      <c r="AL72" s="62"/>
      <c r="AM72" s="29"/>
      <c r="AN72" s="30"/>
      <c r="AO72" s="30"/>
    </row>
    <row r="73" spans="2:41" s="2" customFormat="1" ht="14.25" customHeight="1">
      <c r="B73" s="283"/>
      <c r="C73" s="283"/>
      <c r="D73" s="360"/>
      <c r="E73" s="361"/>
      <c r="F73" s="361"/>
      <c r="G73" s="362"/>
      <c r="H73" s="225"/>
      <c r="I73" s="225"/>
      <c r="J73" s="225"/>
      <c r="K73" s="364"/>
      <c r="L73" s="364"/>
      <c r="M73" s="364"/>
      <c r="N73" s="225"/>
      <c r="O73" s="225"/>
      <c r="P73" s="225"/>
      <c r="Q73" s="148"/>
      <c r="R73" s="148"/>
      <c r="S73" s="148"/>
      <c r="T73" s="148"/>
      <c r="U73" s="148"/>
      <c r="V73" s="148"/>
      <c r="W73" s="93"/>
      <c r="X73" s="94"/>
      <c r="Y73" s="95"/>
      <c r="Z73" s="350"/>
      <c r="AA73" s="351"/>
      <c r="AB73" s="352"/>
      <c r="AC73" s="105"/>
      <c r="AD73" s="106"/>
      <c r="AE73" s="107"/>
      <c r="AF73" s="355"/>
      <c r="AG73" s="356"/>
      <c r="AH73" s="356"/>
      <c r="AI73" s="356"/>
      <c r="AJ73" s="63"/>
      <c r="AK73" s="64"/>
      <c r="AL73" s="65"/>
      <c r="AM73" s="29"/>
      <c r="AN73" s="30"/>
      <c r="AO73" s="30"/>
    </row>
    <row r="74" spans="2:52" s="2" customFormat="1" ht="14.25" customHeight="1">
      <c r="B74" s="119">
        <v>3</v>
      </c>
      <c r="C74" s="119"/>
      <c r="D74" s="357"/>
      <c r="E74" s="358"/>
      <c r="F74" s="358"/>
      <c r="G74" s="359"/>
      <c r="H74" s="224">
        <f>IF($T$35=1,(MIN(ROUNDDOWN((D74-AG101)*0.3,-3),ROUNDDOWN(D74-AG101-K74-N74,-3),ROUNDDOWN((D74-AG101-AF74)/2,-3))),(MIN(ROUNDDOWN(D74*0.3,-3),ROUNDDOWN(D74-K74-N74,-3),ROUNDDOWN((D74-AF74)/2,-3))))</f>
        <v>0</v>
      </c>
      <c r="I74" s="224"/>
      <c r="J74" s="224"/>
      <c r="K74" s="363"/>
      <c r="L74" s="363"/>
      <c r="M74" s="363"/>
      <c r="N74" s="224">
        <f>Q74+T74</f>
        <v>0</v>
      </c>
      <c r="O74" s="224"/>
      <c r="P74" s="224"/>
      <c r="Q74" s="147">
        <v>0</v>
      </c>
      <c r="R74" s="147"/>
      <c r="S74" s="147"/>
      <c r="T74" s="147">
        <v>0</v>
      </c>
      <c r="U74" s="147"/>
      <c r="V74" s="147"/>
      <c r="W74" s="90">
        <v>0</v>
      </c>
      <c r="X74" s="91"/>
      <c r="Y74" s="92"/>
      <c r="Z74" s="347">
        <f>D74-H74-K74-N74</f>
        <v>0</v>
      </c>
      <c r="AA74" s="348"/>
      <c r="AB74" s="349"/>
      <c r="AC74" s="102" t="str">
        <f>IF(H74&gt;0,H74/D74,"補助対象外")</f>
        <v>補助対象外</v>
      </c>
      <c r="AD74" s="103"/>
      <c r="AE74" s="104"/>
      <c r="AF74" s="353"/>
      <c r="AG74" s="354"/>
      <c r="AH74" s="354"/>
      <c r="AI74" s="354"/>
      <c r="AJ74" s="60" t="s">
        <v>27</v>
      </c>
      <c r="AK74" s="61"/>
      <c r="AL74" s="62"/>
      <c r="AM74" s="29"/>
      <c r="AN74" s="30"/>
      <c r="AO74" s="30"/>
      <c r="AP74" s="24"/>
      <c r="AQ74" s="24"/>
      <c r="AR74" s="24"/>
      <c r="AS74" s="24"/>
      <c r="AT74" s="24"/>
      <c r="AU74" s="24"/>
      <c r="AV74" s="24"/>
      <c r="AW74" s="24"/>
      <c r="AX74" s="24"/>
      <c r="AY74" s="24"/>
      <c r="AZ74" s="24"/>
    </row>
    <row r="75" spans="2:52" s="2" customFormat="1" ht="14.25" customHeight="1" thickBot="1">
      <c r="B75" s="138"/>
      <c r="C75" s="138"/>
      <c r="D75" s="360"/>
      <c r="E75" s="361"/>
      <c r="F75" s="361"/>
      <c r="G75" s="362"/>
      <c r="H75" s="225"/>
      <c r="I75" s="225"/>
      <c r="J75" s="225"/>
      <c r="K75" s="364"/>
      <c r="L75" s="364"/>
      <c r="M75" s="364"/>
      <c r="N75" s="225"/>
      <c r="O75" s="225"/>
      <c r="P75" s="225"/>
      <c r="Q75" s="148"/>
      <c r="R75" s="148"/>
      <c r="S75" s="148"/>
      <c r="T75" s="148"/>
      <c r="U75" s="148"/>
      <c r="V75" s="148"/>
      <c r="W75" s="93"/>
      <c r="X75" s="94"/>
      <c r="Y75" s="95"/>
      <c r="Z75" s="350"/>
      <c r="AA75" s="351"/>
      <c r="AB75" s="352"/>
      <c r="AC75" s="105"/>
      <c r="AD75" s="106"/>
      <c r="AE75" s="107"/>
      <c r="AF75" s="355"/>
      <c r="AG75" s="356"/>
      <c r="AH75" s="356"/>
      <c r="AI75" s="356"/>
      <c r="AJ75" s="63"/>
      <c r="AK75" s="64"/>
      <c r="AL75" s="65"/>
      <c r="AM75" s="29"/>
      <c r="AN75" s="30"/>
      <c r="AO75" s="30"/>
      <c r="AP75" s="24"/>
      <c r="AQ75" s="24"/>
      <c r="AR75" s="24"/>
      <c r="AS75" s="24"/>
      <c r="AT75" s="24"/>
      <c r="AU75" s="24"/>
      <c r="AV75" s="24"/>
      <c r="AW75" s="24"/>
      <c r="AX75" s="24"/>
      <c r="AY75" s="24"/>
      <c r="AZ75" s="24"/>
    </row>
    <row r="76" spans="2:52" s="2" customFormat="1" ht="14.25" customHeight="1" hidden="1">
      <c r="B76" s="119">
        <v>4</v>
      </c>
      <c r="C76" s="119"/>
      <c r="D76" s="139"/>
      <c r="E76" s="140"/>
      <c r="F76" s="140"/>
      <c r="G76" s="141"/>
      <c r="H76" s="145" t="e">
        <f>IF($T$35=1,(MIN(ROUNDDOWN((D76-AG103)*0.3,-3),ROUNDDOWN(D76-AG103-K76-N76,-3),ROUNDDOWN((D76-AG103-AF76)/2,-3))),(MIN(ROUNDDOWN(D76*0.3,-3),ROUNDDOWN(D76-K76-N76,-3),ROUNDDOWN((D76-AF76)/2,-3))))</f>
        <v>#VALUE!</v>
      </c>
      <c r="I76" s="145"/>
      <c r="J76" s="145"/>
      <c r="K76" s="147"/>
      <c r="L76" s="147"/>
      <c r="M76" s="147"/>
      <c r="N76" s="145">
        <f>Q76+T76</f>
        <v>0</v>
      </c>
      <c r="O76" s="145"/>
      <c r="P76" s="145"/>
      <c r="Q76" s="147"/>
      <c r="R76" s="147"/>
      <c r="S76" s="147"/>
      <c r="T76" s="147"/>
      <c r="U76" s="147"/>
      <c r="V76" s="147"/>
      <c r="W76" s="90" t="e">
        <f>A76-E76-H76-K76</f>
        <v>#VALUE!</v>
      </c>
      <c r="X76" s="91"/>
      <c r="Y76" s="92"/>
      <c r="Z76" s="129" t="e">
        <f>D76-H76-K76-N76</f>
        <v>#VALUE!</v>
      </c>
      <c r="AA76" s="130"/>
      <c r="AB76" s="131"/>
      <c r="AC76" s="135" t="e">
        <f>IF(H76&gt;0,H76/D76,"補助対象外")</f>
        <v>#VALUE!</v>
      </c>
      <c r="AD76" s="136"/>
      <c r="AE76" s="137"/>
      <c r="AF76" s="56"/>
      <c r="AG76" s="57"/>
      <c r="AH76" s="57"/>
      <c r="AI76" s="57"/>
      <c r="AJ76" s="60" t="s">
        <v>27</v>
      </c>
      <c r="AK76" s="61"/>
      <c r="AL76" s="62"/>
      <c r="AM76" s="29"/>
      <c r="AN76" s="30"/>
      <c r="AO76" s="30"/>
      <c r="AP76" s="24"/>
      <c r="AQ76" s="24"/>
      <c r="AR76" s="24"/>
      <c r="AS76" s="24"/>
      <c r="AT76" s="24"/>
      <c r="AU76" s="24"/>
      <c r="AV76" s="24"/>
      <c r="AW76" s="24"/>
      <c r="AX76" s="24"/>
      <c r="AY76" s="24"/>
      <c r="AZ76" s="24"/>
    </row>
    <row r="77" spans="2:52" s="2" customFormat="1" ht="14.25" customHeight="1" hidden="1">
      <c r="B77" s="119"/>
      <c r="C77" s="119"/>
      <c r="D77" s="142"/>
      <c r="E77" s="143"/>
      <c r="F77" s="143"/>
      <c r="G77" s="144"/>
      <c r="H77" s="146"/>
      <c r="I77" s="146"/>
      <c r="J77" s="146"/>
      <c r="K77" s="148"/>
      <c r="L77" s="148"/>
      <c r="M77" s="148"/>
      <c r="N77" s="146"/>
      <c r="O77" s="146"/>
      <c r="P77" s="146"/>
      <c r="Q77" s="148"/>
      <c r="R77" s="148"/>
      <c r="S77" s="148"/>
      <c r="T77" s="148"/>
      <c r="U77" s="148"/>
      <c r="V77" s="148"/>
      <c r="W77" s="93"/>
      <c r="X77" s="94"/>
      <c r="Y77" s="95"/>
      <c r="Z77" s="132"/>
      <c r="AA77" s="133"/>
      <c r="AB77" s="134"/>
      <c r="AC77" s="105"/>
      <c r="AD77" s="106"/>
      <c r="AE77" s="107"/>
      <c r="AF77" s="58"/>
      <c r="AG77" s="59"/>
      <c r="AH77" s="59"/>
      <c r="AI77" s="59"/>
      <c r="AJ77" s="63"/>
      <c r="AK77" s="64"/>
      <c r="AL77" s="65"/>
      <c r="AM77" s="29"/>
      <c r="AN77" s="30"/>
      <c r="AO77" s="30"/>
      <c r="AP77" s="24"/>
      <c r="AQ77" s="24"/>
      <c r="AR77" s="24"/>
      <c r="AS77" s="24"/>
      <c r="AT77" s="24"/>
      <c r="AU77" s="24"/>
      <c r="AV77" s="24"/>
      <c r="AW77" s="24"/>
      <c r="AX77" s="24"/>
      <c r="AY77" s="24"/>
      <c r="AZ77" s="24"/>
    </row>
    <row r="78" spans="2:52" s="2" customFormat="1" ht="14.25" customHeight="1" hidden="1">
      <c r="B78" s="119">
        <v>5</v>
      </c>
      <c r="C78" s="119"/>
      <c r="D78" s="139"/>
      <c r="E78" s="140"/>
      <c r="F78" s="140"/>
      <c r="G78" s="141"/>
      <c r="H78" s="145" t="e">
        <f>IF($T$35=1,(MIN(ROUNDDOWN((D78-AG105)*0.3,-3),ROUNDDOWN(D78-AG105-K78-N78,-3),ROUNDDOWN((D78-AG105-AF78)/2,-3))),(MIN(ROUNDDOWN(D78*0.3,-3),ROUNDDOWN(D78-K78-N78,-3),ROUNDDOWN((D78-AF78)/2,-3))))</f>
        <v>#VALUE!</v>
      </c>
      <c r="I78" s="145"/>
      <c r="J78" s="145"/>
      <c r="K78" s="147"/>
      <c r="L78" s="147"/>
      <c r="M78" s="147"/>
      <c r="N78" s="145">
        <f>Q78+T78</f>
        <v>0</v>
      </c>
      <c r="O78" s="145"/>
      <c r="P78" s="145"/>
      <c r="Q78" s="147"/>
      <c r="R78" s="147"/>
      <c r="S78" s="147"/>
      <c r="T78" s="147"/>
      <c r="U78" s="147"/>
      <c r="V78" s="147"/>
      <c r="W78" s="90" t="e">
        <f>A78-E78-H78-K78</f>
        <v>#VALUE!</v>
      </c>
      <c r="X78" s="91"/>
      <c r="Y78" s="92"/>
      <c r="Z78" s="129" t="e">
        <f>D78-H78-K78-N78</f>
        <v>#VALUE!</v>
      </c>
      <c r="AA78" s="130"/>
      <c r="AB78" s="131"/>
      <c r="AC78" s="102" t="e">
        <f>IF(H78&gt;0,H78/D78,"補助対象外")</f>
        <v>#VALUE!</v>
      </c>
      <c r="AD78" s="103"/>
      <c r="AE78" s="104"/>
      <c r="AF78" s="56"/>
      <c r="AG78" s="57"/>
      <c r="AH78" s="57"/>
      <c r="AI78" s="57"/>
      <c r="AJ78" s="60" t="s">
        <v>27</v>
      </c>
      <c r="AK78" s="61"/>
      <c r="AL78" s="62"/>
      <c r="AM78" s="29"/>
      <c r="AN78" s="30"/>
      <c r="AO78" s="30"/>
      <c r="AP78" s="24"/>
      <c r="AQ78" s="24"/>
      <c r="AR78" s="24"/>
      <c r="AS78" s="24"/>
      <c r="AT78" s="24"/>
      <c r="AU78" s="24"/>
      <c r="AV78" s="24"/>
      <c r="AW78" s="24"/>
      <c r="AX78" s="24"/>
      <c r="AY78" s="24"/>
      <c r="AZ78" s="24"/>
    </row>
    <row r="79" spans="2:52" s="2" customFormat="1" ht="14.25" customHeight="1" hidden="1">
      <c r="B79" s="138"/>
      <c r="C79" s="138"/>
      <c r="D79" s="142"/>
      <c r="E79" s="143"/>
      <c r="F79" s="143"/>
      <c r="G79" s="144"/>
      <c r="H79" s="146"/>
      <c r="I79" s="146"/>
      <c r="J79" s="146"/>
      <c r="K79" s="148"/>
      <c r="L79" s="148"/>
      <c r="M79" s="148"/>
      <c r="N79" s="146"/>
      <c r="O79" s="146"/>
      <c r="P79" s="146"/>
      <c r="Q79" s="148"/>
      <c r="R79" s="148"/>
      <c r="S79" s="148"/>
      <c r="T79" s="148"/>
      <c r="U79" s="148"/>
      <c r="V79" s="148"/>
      <c r="W79" s="93"/>
      <c r="X79" s="94"/>
      <c r="Y79" s="95"/>
      <c r="Z79" s="132"/>
      <c r="AA79" s="133"/>
      <c r="AB79" s="134"/>
      <c r="AC79" s="105"/>
      <c r="AD79" s="106"/>
      <c r="AE79" s="107"/>
      <c r="AF79" s="58"/>
      <c r="AG79" s="59"/>
      <c r="AH79" s="59"/>
      <c r="AI79" s="59"/>
      <c r="AJ79" s="63"/>
      <c r="AK79" s="64"/>
      <c r="AL79" s="65"/>
      <c r="AM79" s="29"/>
      <c r="AN79" s="30"/>
      <c r="AO79" s="30"/>
      <c r="AP79" s="24"/>
      <c r="AQ79" s="24"/>
      <c r="AR79" s="24"/>
      <c r="AS79" s="24"/>
      <c r="AT79" s="24"/>
      <c r="AU79" s="24"/>
      <c r="AV79" s="24"/>
      <c r="AW79" s="24"/>
      <c r="AX79" s="24"/>
      <c r="AY79" s="24"/>
      <c r="AZ79" s="24"/>
    </row>
    <row r="80" spans="2:52" s="2" customFormat="1" ht="14.25" customHeight="1" hidden="1">
      <c r="B80" s="119">
        <v>6</v>
      </c>
      <c r="C80" s="119"/>
      <c r="D80" s="139"/>
      <c r="E80" s="140"/>
      <c r="F80" s="140"/>
      <c r="G80" s="141"/>
      <c r="H80" s="145" t="e">
        <f>IF($T$35=1,(MIN(ROUNDDOWN((D80-AG107)*0.3,-3),ROUNDDOWN(D80-AG107-K80-N80,-3),ROUNDDOWN((D80-AG107-AF80)/2,-3))),(MIN(ROUNDDOWN(D80*0.3,-3),ROUNDDOWN(D80-K80-N80,-3),ROUNDDOWN((D80-AF80)/2,-3))))</f>
        <v>#VALUE!</v>
      </c>
      <c r="I80" s="145"/>
      <c r="J80" s="145"/>
      <c r="K80" s="147"/>
      <c r="L80" s="147"/>
      <c r="M80" s="147"/>
      <c r="N80" s="145">
        <f>Q80+T80</f>
        <v>0</v>
      </c>
      <c r="O80" s="145"/>
      <c r="P80" s="145"/>
      <c r="Q80" s="147"/>
      <c r="R80" s="147"/>
      <c r="S80" s="147"/>
      <c r="T80" s="147"/>
      <c r="U80" s="147"/>
      <c r="V80" s="147"/>
      <c r="W80" s="90" t="e">
        <f>A80-E80-H80-K80</f>
        <v>#VALUE!</v>
      </c>
      <c r="X80" s="91"/>
      <c r="Y80" s="92"/>
      <c r="Z80" s="129" t="e">
        <f>D80-H80-K80-N80</f>
        <v>#VALUE!</v>
      </c>
      <c r="AA80" s="130"/>
      <c r="AB80" s="131"/>
      <c r="AC80" s="102" t="e">
        <f>IF(H80&gt;0,H80/D80,"補助対象外")</f>
        <v>#VALUE!</v>
      </c>
      <c r="AD80" s="103"/>
      <c r="AE80" s="104"/>
      <c r="AF80" s="56"/>
      <c r="AG80" s="57"/>
      <c r="AH80" s="57"/>
      <c r="AI80" s="57"/>
      <c r="AJ80" s="60" t="s">
        <v>27</v>
      </c>
      <c r="AK80" s="61"/>
      <c r="AL80" s="62"/>
      <c r="AM80" s="29"/>
      <c r="AN80" s="30"/>
      <c r="AO80" s="30"/>
      <c r="AP80" s="24"/>
      <c r="AQ80" s="24"/>
      <c r="AR80" s="24"/>
      <c r="AS80" s="24"/>
      <c r="AT80" s="24"/>
      <c r="AU80" s="24"/>
      <c r="AV80" s="24"/>
      <c r="AW80" s="24"/>
      <c r="AX80" s="24"/>
      <c r="AY80" s="24"/>
      <c r="AZ80" s="24"/>
    </row>
    <row r="81" spans="2:52" s="2" customFormat="1" ht="14.25" customHeight="1" hidden="1">
      <c r="B81" s="138"/>
      <c r="C81" s="138"/>
      <c r="D81" s="142"/>
      <c r="E81" s="143"/>
      <c r="F81" s="143"/>
      <c r="G81" s="144"/>
      <c r="H81" s="146"/>
      <c r="I81" s="146"/>
      <c r="J81" s="146"/>
      <c r="K81" s="148"/>
      <c r="L81" s="148"/>
      <c r="M81" s="148"/>
      <c r="N81" s="146"/>
      <c r="O81" s="146"/>
      <c r="P81" s="146"/>
      <c r="Q81" s="148"/>
      <c r="R81" s="148"/>
      <c r="S81" s="148"/>
      <c r="T81" s="148"/>
      <c r="U81" s="148"/>
      <c r="V81" s="148"/>
      <c r="W81" s="93"/>
      <c r="X81" s="94"/>
      <c r="Y81" s="95"/>
      <c r="Z81" s="132"/>
      <c r="AA81" s="133"/>
      <c r="AB81" s="134"/>
      <c r="AC81" s="105"/>
      <c r="AD81" s="106"/>
      <c r="AE81" s="107"/>
      <c r="AF81" s="58"/>
      <c r="AG81" s="59"/>
      <c r="AH81" s="59"/>
      <c r="AI81" s="59"/>
      <c r="AJ81" s="63"/>
      <c r="AK81" s="64"/>
      <c r="AL81" s="65"/>
      <c r="AM81" s="29"/>
      <c r="AN81" s="30"/>
      <c r="AO81" s="30"/>
      <c r="AP81" s="24"/>
      <c r="AQ81" s="24"/>
      <c r="AR81" s="24"/>
      <c r="AS81" s="24"/>
      <c r="AT81" s="24"/>
      <c r="AU81" s="24"/>
      <c r="AV81" s="24"/>
      <c r="AW81" s="24"/>
      <c r="AX81" s="24"/>
      <c r="AY81" s="24"/>
      <c r="AZ81" s="24"/>
    </row>
    <row r="82" spans="2:52" s="2" customFormat="1" ht="14.25" customHeight="1" hidden="1">
      <c r="B82" s="119">
        <v>7</v>
      </c>
      <c r="C82" s="119"/>
      <c r="D82" s="139"/>
      <c r="E82" s="140"/>
      <c r="F82" s="140"/>
      <c r="G82" s="141"/>
      <c r="H82" s="145" t="e">
        <f>IF($T$35=1,(MIN(ROUNDDOWN((D82-AG109)*0.3,-3),ROUNDDOWN(D82-AG109-K82-N82,-3),ROUNDDOWN((D82-AG109-AF82)/2,-3))),(MIN(ROUNDDOWN(D82*0.3,-3),ROUNDDOWN(D82-K82-N82,-3),ROUNDDOWN((D82-AF82)/2,-3))))</f>
        <v>#VALUE!</v>
      </c>
      <c r="I82" s="145"/>
      <c r="J82" s="145"/>
      <c r="K82" s="147"/>
      <c r="L82" s="147"/>
      <c r="M82" s="147"/>
      <c r="N82" s="145">
        <f>Q82+T82</f>
        <v>0</v>
      </c>
      <c r="O82" s="145"/>
      <c r="P82" s="145"/>
      <c r="Q82" s="147"/>
      <c r="R82" s="147"/>
      <c r="S82" s="147"/>
      <c r="T82" s="147"/>
      <c r="U82" s="147"/>
      <c r="V82" s="147"/>
      <c r="W82" s="90" t="e">
        <f>A82-E82-H82-K82</f>
        <v>#VALUE!</v>
      </c>
      <c r="X82" s="91"/>
      <c r="Y82" s="92"/>
      <c r="Z82" s="129" t="e">
        <f>D82-H82-K82-N82</f>
        <v>#VALUE!</v>
      </c>
      <c r="AA82" s="130"/>
      <c r="AB82" s="131"/>
      <c r="AC82" s="135" t="e">
        <f>IF(H82&gt;0,H82/D82,"補助対象外")</f>
        <v>#VALUE!</v>
      </c>
      <c r="AD82" s="136"/>
      <c r="AE82" s="137"/>
      <c r="AF82" s="56"/>
      <c r="AG82" s="57"/>
      <c r="AH82" s="57"/>
      <c r="AI82" s="57"/>
      <c r="AJ82" s="60" t="s">
        <v>27</v>
      </c>
      <c r="AK82" s="61"/>
      <c r="AL82" s="62"/>
      <c r="AM82" s="29"/>
      <c r="AN82" s="30"/>
      <c r="AO82" s="30"/>
      <c r="AP82" s="24"/>
      <c r="AQ82" s="24"/>
      <c r="AR82" s="24"/>
      <c r="AS82" s="24"/>
      <c r="AT82" s="24"/>
      <c r="AU82" s="24"/>
      <c r="AV82" s="24"/>
      <c r="AW82" s="24"/>
      <c r="AX82" s="24"/>
      <c r="AY82" s="24"/>
      <c r="AZ82" s="24"/>
    </row>
    <row r="83" spans="2:52" s="2" customFormat="1" ht="14.25" customHeight="1" hidden="1">
      <c r="B83" s="138"/>
      <c r="C83" s="138"/>
      <c r="D83" s="142"/>
      <c r="E83" s="143"/>
      <c r="F83" s="143"/>
      <c r="G83" s="144"/>
      <c r="H83" s="146"/>
      <c r="I83" s="146"/>
      <c r="J83" s="146"/>
      <c r="K83" s="148"/>
      <c r="L83" s="148"/>
      <c r="M83" s="148"/>
      <c r="N83" s="146"/>
      <c r="O83" s="146"/>
      <c r="P83" s="146"/>
      <c r="Q83" s="148"/>
      <c r="R83" s="148"/>
      <c r="S83" s="148"/>
      <c r="T83" s="148"/>
      <c r="U83" s="148"/>
      <c r="V83" s="148"/>
      <c r="W83" s="93"/>
      <c r="X83" s="94"/>
      <c r="Y83" s="95"/>
      <c r="Z83" s="132"/>
      <c r="AA83" s="133"/>
      <c r="AB83" s="134"/>
      <c r="AC83" s="105"/>
      <c r="AD83" s="106"/>
      <c r="AE83" s="107"/>
      <c r="AF83" s="58"/>
      <c r="AG83" s="59"/>
      <c r="AH83" s="59"/>
      <c r="AI83" s="59"/>
      <c r="AJ83" s="63"/>
      <c r="AK83" s="64"/>
      <c r="AL83" s="65"/>
      <c r="AM83" s="29"/>
      <c r="AN83" s="30"/>
      <c r="AO83" s="30"/>
      <c r="AP83" s="24"/>
      <c r="AQ83" s="24"/>
      <c r="AR83" s="24"/>
      <c r="AS83" s="24"/>
      <c r="AT83" s="24"/>
      <c r="AU83" s="24"/>
      <c r="AV83" s="24"/>
      <c r="AW83" s="24"/>
      <c r="AX83" s="24"/>
      <c r="AY83" s="24"/>
      <c r="AZ83" s="24"/>
    </row>
    <row r="84" spans="2:52" s="2" customFormat="1" ht="14.25" customHeight="1" hidden="1">
      <c r="B84" s="119">
        <v>8</v>
      </c>
      <c r="C84" s="119"/>
      <c r="D84" s="139"/>
      <c r="E84" s="140"/>
      <c r="F84" s="140"/>
      <c r="G84" s="141"/>
      <c r="H84" s="145" t="e">
        <f>IF($T$35=1,(MIN(ROUNDDOWN((D84-AG111)*0.3,-3),ROUNDDOWN(D84-AG111-K84-N84,-3),ROUNDDOWN((D84-AG111-AF84)/2,-3))),(MIN(ROUNDDOWN(D84*0.3,-3),ROUNDDOWN(D84-K84-N84,-3),ROUNDDOWN((D84-AF84)/2,-3))))</f>
        <v>#VALUE!</v>
      </c>
      <c r="I84" s="145"/>
      <c r="J84" s="145"/>
      <c r="K84" s="147"/>
      <c r="L84" s="147"/>
      <c r="M84" s="147"/>
      <c r="N84" s="145">
        <f>Q84+T84</f>
        <v>0</v>
      </c>
      <c r="O84" s="145"/>
      <c r="P84" s="145"/>
      <c r="Q84" s="147"/>
      <c r="R84" s="147"/>
      <c r="S84" s="147"/>
      <c r="T84" s="147"/>
      <c r="U84" s="147"/>
      <c r="V84" s="147"/>
      <c r="W84" s="90" t="e">
        <f>A84-E84-H84-K84</f>
        <v>#VALUE!</v>
      </c>
      <c r="X84" s="91"/>
      <c r="Y84" s="92"/>
      <c r="Z84" s="129" t="e">
        <f>D84-H84-K84-N84</f>
        <v>#VALUE!</v>
      </c>
      <c r="AA84" s="130"/>
      <c r="AB84" s="131"/>
      <c r="AC84" s="135" t="e">
        <f>IF(H84&gt;0,H84/D84,"補助対象外")</f>
        <v>#VALUE!</v>
      </c>
      <c r="AD84" s="136"/>
      <c r="AE84" s="137"/>
      <c r="AF84" s="56"/>
      <c r="AG84" s="57"/>
      <c r="AH84" s="57"/>
      <c r="AI84" s="57"/>
      <c r="AJ84" s="60" t="s">
        <v>27</v>
      </c>
      <c r="AK84" s="61"/>
      <c r="AL84" s="62"/>
      <c r="AM84" s="29"/>
      <c r="AN84" s="30"/>
      <c r="AO84" s="30"/>
      <c r="AP84" s="24"/>
      <c r="AQ84" s="24"/>
      <c r="AR84" s="24"/>
      <c r="AS84" s="24"/>
      <c r="AT84" s="24"/>
      <c r="AU84" s="24"/>
      <c r="AV84" s="24"/>
      <c r="AW84" s="24"/>
      <c r="AX84" s="24"/>
      <c r="AY84" s="24"/>
      <c r="AZ84" s="24"/>
    </row>
    <row r="85" spans="2:52" s="2" customFormat="1" ht="14.25" customHeight="1" hidden="1">
      <c r="B85" s="119"/>
      <c r="C85" s="119"/>
      <c r="D85" s="142"/>
      <c r="E85" s="143"/>
      <c r="F85" s="143"/>
      <c r="G85" s="144"/>
      <c r="H85" s="146"/>
      <c r="I85" s="146"/>
      <c r="J85" s="146"/>
      <c r="K85" s="148"/>
      <c r="L85" s="148"/>
      <c r="M85" s="148"/>
      <c r="N85" s="146"/>
      <c r="O85" s="146"/>
      <c r="P85" s="146"/>
      <c r="Q85" s="148"/>
      <c r="R85" s="148"/>
      <c r="S85" s="148"/>
      <c r="T85" s="148"/>
      <c r="U85" s="148"/>
      <c r="V85" s="148"/>
      <c r="W85" s="93"/>
      <c r="X85" s="94"/>
      <c r="Y85" s="95"/>
      <c r="Z85" s="132"/>
      <c r="AA85" s="133"/>
      <c r="AB85" s="134"/>
      <c r="AC85" s="105"/>
      <c r="AD85" s="106"/>
      <c r="AE85" s="107"/>
      <c r="AF85" s="58"/>
      <c r="AG85" s="59"/>
      <c r="AH85" s="59"/>
      <c r="AI85" s="59"/>
      <c r="AJ85" s="63"/>
      <c r="AK85" s="64"/>
      <c r="AL85" s="65"/>
      <c r="AM85" s="29"/>
      <c r="AN85" s="30"/>
      <c r="AO85" s="30"/>
      <c r="AP85" s="24"/>
      <c r="AQ85" s="24"/>
      <c r="AR85" s="24"/>
      <c r="AS85" s="24"/>
      <c r="AT85" s="24"/>
      <c r="AU85" s="24"/>
      <c r="AV85" s="24"/>
      <c r="AW85" s="24"/>
      <c r="AX85" s="24"/>
      <c r="AY85" s="24"/>
      <c r="AZ85" s="24"/>
    </row>
    <row r="86" spans="2:52" s="2" customFormat="1" ht="14.25" customHeight="1" hidden="1">
      <c r="B86" s="119">
        <v>9</v>
      </c>
      <c r="C86" s="119"/>
      <c r="D86" s="139"/>
      <c r="E86" s="140"/>
      <c r="F86" s="140"/>
      <c r="G86" s="141"/>
      <c r="H86" s="145" t="e">
        <f>IF($T$35=1,(MIN(ROUNDDOWN((D86-AG113)*0.3,-3),ROUNDDOWN(D86-AG113-K86-N86,-3),ROUNDDOWN((D86-AG113-AF86)/2,-3))),(MIN(ROUNDDOWN(D86*0.3,-3),ROUNDDOWN(D86-K86-N86,-3),ROUNDDOWN((D86-AF86)/2,-3))))</f>
        <v>#VALUE!</v>
      </c>
      <c r="I86" s="145"/>
      <c r="J86" s="145"/>
      <c r="K86" s="147"/>
      <c r="L86" s="147"/>
      <c r="M86" s="147"/>
      <c r="N86" s="145">
        <f>Q86+T86</f>
        <v>0</v>
      </c>
      <c r="O86" s="145"/>
      <c r="P86" s="145"/>
      <c r="Q86" s="147"/>
      <c r="R86" s="147"/>
      <c r="S86" s="147"/>
      <c r="T86" s="147"/>
      <c r="U86" s="147"/>
      <c r="V86" s="147"/>
      <c r="W86" s="90" t="e">
        <f>A86-E86-H86-K86</f>
        <v>#VALUE!</v>
      </c>
      <c r="X86" s="91"/>
      <c r="Y86" s="92"/>
      <c r="Z86" s="129" t="e">
        <f>D86-H86-K86-N86</f>
        <v>#VALUE!</v>
      </c>
      <c r="AA86" s="130"/>
      <c r="AB86" s="131"/>
      <c r="AC86" s="102" t="e">
        <f>IF(H86&gt;0,H86/D86,"補助対象外")</f>
        <v>#VALUE!</v>
      </c>
      <c r="AD86" s="103"/>
      <c r="AE86" s="104"/>
      <c r="AF86" s="56"/>
      <c r="AG86" s="57"/>
      <c r="AH86" s="57"/>
      <c r="AI86" s="57"/>
      <c r="AJ86" s="60" t="s">
        <v>27</v>
      </c>
      <c r="AK86" s="61"/>
      <c r="AL86" s="62"/>
      <c r="AM86" s="29"/>
      <c r="AN86" s="30"/>
      <c r="AO86" s="30"/>
      <c r="AP86" s="24"/>
      <c r="AQ86" s="24"/>
      <c r="AR86" s="24"/>
      <c r="AS86" s="24"/>
      <c r="AT86" s="24"/>
      <c r="AU86" s="24"/>
      <c r="AV86" s="24"/>
      <c r="AW86" s="24"/>
      <c r="AX86" s="24"/>
      <c r="AY86" s="24"/>
      <c r="AZ86" s="24"/>
    </row>
    <row r="87" spans="2:52" s="2" customFormat="1" ht="14.25" customHeight="1" hidden="1">
      <c r="B87" s="138"/>
      <c r="C87" s="138"/>
      <c r="D87" s="142"/>
      <c r="E87" s="143"/>
      <c r="F87" s="143"/>
      <c r="G87" s="144"/>
      <c r="H87" s="146"/>
      <c r="I87" s="146"/>
      <c r="J87" s="146"/>
      <c r="K87" s="148"/>
      <c r="L87" s="148"/>
      <c r="M87" s="148"/>
      <c r="N87" s="146"/>
      <c r="O87" s="146"/>
      <c r="P87" s="146"/>
      <c r="Q87" s="148"/>
      <c r="R87" s="148"/>
      <c r="S87" s="148"/>
      <c r="T87" s="148"/>
      <c r="U87" s="148"/>
      <c r="V87" s="148"/>
      <c r="W87" s="93"/>
      <c r="X87" s="94"/>
      <c r="Y87" s="95"/>
      <c r="Z87" s="132"/>
      <c r="AA87" s="133"/>
      <c r="AB87" s="134"/>
      <c r="AC87" s="105"/>
      <c r="AD87" s="106"/>
      <c r="AE87" s="107"/>
      <c r="AF87" s="58"/>
      <c r="AG87" s="59"/>
      <c r="AH87" s="59"/>
      <c r="AI87" s="59"/>
      <c r="AJ87" s="63"/>
      <c r="AK87" s="64"/>
      <c r="AL87" s="65"/>
      <c r="AM87" s="29"/>
      <c r="AN87" s="30"/>
      <c r="AO87" s="30"/>
      <c r="AP87" s="24"/>
      <c r="AQ87" s="24"/>
      <c r="AR87" s="24"/>
      <c r="AS87" s="24"/>
      <c r="AT87" s="24"/>
      <c r="AU87" s="24"/>
      <c r="AV87" s="24"/>
      <c r="AW87" s="24"/>
      <c r="AX87" s="24"/>
      <c r="AY87" s="24"/>
      <c r="AZ87" s="24"/>
    </row>
    <row r="88" spans="2:52" s="2" customFormat="1" ht="14.25" customHeight="1" hidden="1">
      <c r="B88" s="119">
        <v>10</v>
      </c>
      <c r="C88" s="119"/>
      <c r="D88" s="139"/>
      <c r="E88" s="140"/>
      <c r="F88" s="140"/>
      <c r="G88" s="141"/>
      <c r="H88" s="145" t="e">
        <f>IF($T$35=1,(MIN(ROUNDDOWN((D88-AG115)*0.3,-3),ROUNDDOWN(D88-AG115-K88-N88,-3),ROUNDDOWN((D88-AG115-AF88)/2,-3))),(MIN(ROUNDDOWN(D88*0.3,-3),ROUNDDOWN(D88-K88-N88,-3),ROUNDDOWN((D88-AF88)/2,-3))))</f>
        <v>#VALUE!</v>
      </c>
      <c r="I88" s="145"/>
      <c r="J88" s="145"/>
      <c r="K88" s="147"/>
      <c r="L88" s="147"/>
      <c r="M88" s="147"/>
      <c r="N88" s="145">
        <f>Q88+T88</f>
        <v>0</v>
      </c>
      <c r="O88" s="145"/>
      <c r="P88" s="145"/>
      <c r="Q88" s="147"/>
      <c r="R88" s="147"/>
      <c r="S88" s="147"/>
      <c r="T88" s="147"/>
      <c r="U88" s="147"/>
      <c r="V88" s="147"/>
      <c r="W88" s="90" t="e">
        <f>A88-E88-H88-K88</f>
        <v>#VALUE!</v>
      </c>
      <c r="X88" s="91"/>
      <c r="Y88" s="92"/>
      <c r="Z88" s="129" t="e">
        <f>D88-H88-K88-N88</f>
        <v>#VALUE!</v>
      </c>
      <c r="AA88" s="130"/>
      <c r="AB88" s="131"/>
      <c r="AC88" s="102" t="e">
        <f>IF(H88&gt;0,H88/D88,"補助対象外")</f>
        <v>#VALUE!</v>
      </c>
      <c r="AD88" s="103"/>
      <c r="AE88" s="104"/>
      <c r="AF88" s="56"/>
      <c r="AG88" s="57"/>
      <c r="AH88" s="57"/>
      <c r="AI88" s="57"/>
      <c r="AJ88" s="60" t="s">
        <v>27</v>
      </c>
      <c r="AK88" s="61"/>
      <c r="AL88" s="62"/>
      <c r="AM88" s="29"/>
      <c r="AN88" s="30"/>
      <c r="AO88" s="30"/>
      <c r="AP88" s="24"/>
      <c r="AQ88" s="24"/>
      <c r="AR88" s="24"/>
      <c r="AS88" s="24"/>
      <c r="AT88" s="24"/>
      <c r="AU88" s="24"/>
      <c r="AV88" s="24"/>
      <c r="AW88" s="24"/>
      <c r="AX88" s="24"/>
      <c r="AY88" s="24"/>
      <c r="AZ88" s="24"/>
    </row>
    <row r="89" spans="2:52" s="2" customFormat="1" ht="14.25" customHeight="1" hidden="1" thickBot="1">
      <c r="B89" s="138"/>
      <c r="C89" s="138"/>
      <c r="D89" s="142"/>
      <c r="E89" s="143"/>
      <c r="F89" s="143"/>
      <c r="G89" s="144"/>
      <c r="H89" s="146"/>
      <c r="I89" s="146"/>
      <c r="J89" s="146"/>
      <c r="K89" s="148"/>
      <c r="L89" s="148"/>
      <c r="M89" s="148"/>
      <c r="N89" s="146"/>
      <c r="O89" s="146"/>
      <c r="P89" s="146"/>
      <c r="Q89" s="148"/>
      <c r="R89" s="148"/>
      <c r="S89" s="148"/>
      <c r="T89" s="148"/>
      <c r="U89" s="148"/>
      <c r="V89" s="148"/>
      <c r="W89" s="152"/>
      <c r="X89" s="153"/>
      <c r="Y89" s="154"/>
      <c r="Z89" s="149"/>
      <c r="AA89" s="150"/>
      <c r="AB89" s="151"/>
      <c r="AC89" s="105"/>
      <c r="AD89" s="106"/>
      <c r="AE89" s="107"/>
      <c r="AF89" s="58"/>
      <c r="AG89" s="59"/>
      <c r="AH89" s="59"/>
      <c r="AI89" s="59"/>
      <c r="AJ89" s="66"/>
      <c r="AK89" s="67"/>
      <c r="AL89" s="68"/>
      <c r="AM89" s="29"/>
      <c r="AN89" s="30"/>
      <c r="AO89" s="30"/>
      <c r="AP89" s="24"/>
      <c r="AQ89" s="24"/>
      <c r="AR89" s="24"/>
      <c r="AS89" s="24"/>
      <c r="AT89" s="24"/>
      <c r="AU89" s="24"/>
      <c r="AV89" s="24"/>
      <c r="AW89" s="24"/>
      <c r="AX89" s="24"/>
      <c r="AY89" s="24"/>
      <c r="AZ89" s="24"/>
    </row>
    <row r="90" spans="2:41" s="2" customFormat="1" ht="14.25" customHeight="1" thickTop="1">
      <c r="B90" s="317" t="s">
        <v>2</v>
      </c>
      <c r="C90" s="317"/>
      <c r="D90" s="218">
        <f>SUM(D70:G75)</f>
        <v>2500000</v>
      </c>
      <c r="E90" s="219"/>
      <c r="F90" s="219"/>
      <c r="G90" s="220"/>
      <c r="H90" s="218">
        <f>SUM(H70:J75)</f>
        <v>660000</v>
      </c>
      <c r="I90" s="219"/>
      <c r="J90" s="220"/>
      <c r="K90" s="218">
        <f>SUM(K70:M75)</f>
        <v>1720000</v>
      </c>
      <c r="L90" s="219"/>
      <c r="M90" s="220"/>
      <c r="N90" s="218">
        <f>SUM(N70:P75)</f>
        <v>0</v>
      </c>
      <c r="O90" s="219"/>
      <c r="P90" s="220"/>
      <c r="Q90" s="218">
        <f>SUM(Q70:S75)</f>
        <v>0</v>
      </c>
      <c r="R90" s="219"/>
      <c r="S90" s="220"/>
      <c r="T90" s="218">
        <f>SUM(T70:V75)</f>
        <v>0</v>
      </c>
      <c r="U90" s="219"/>
      <c r="V90" s="220"/>
      <c r="W90" s="218">
        <f>SUM(W70:Y75)</f>
        <v>0</v>
      </c>
      <c r="X90" s="219"/>
      <c r="Y90" s="220"/>
      <c r="Z90" s="218">
        <f>SUM(Z70:AB75)</f>
        <v>120000</v>
      </c>
      <c r="AA90" s="219"/>
      <c r="AB90" s="220"/>
      <c r="AC90" s="236"/>
      <c r="AD90" s="237"/>
      <c r="AE90" s="238"/>
      <c r="AF90" s="69">
        <f>SUM(AF70:AJ75)</f>
        <v>0</v>
      </c>
      <c r="AG90" s="70"/>
      <c r="AH90" s="70"/>
      <c r="AI90" s="70"/>
      <c r="AJ90" s="69"/>
      <c r="AK90" s="70"/>
      <c r="AL90" s="73"/>
      <c r="AM90" s="29"/>
      <c r="AN90" s="30"/>
      <c r="AO90" s="30"/>
    </row>
    <row r="91" spans="2:41" s="2" customFormat="1" ht="14.25" customHeight="1">
      <c r="B91" s="276"/>
      <c r="C91" s="276"/>
      <c r="D91" s="221"/>
      <c r="E91" s="222"/>
      <c r="F91" s="222"/>
      <c r="G91" s="223"/>
      <c r="H91" s="221"/>
      <c r="I91" s="222"/>
      <c r="J91" s="223"/>
      <c r="K91" s="221"/>
      <c r="L91" s="222"/>
      <c r="M91" s="223"/>
      <c r="N91" s="221"/>
      <c r="O91" s="222"/>
      <c r="P91" s="223"/>
      <c r="Q91" s="221"/>
      <c r="R91" s="222"/>
      <c r="S91" s="223"/>
      <c r="T91" s="221"/>
      <c r="U91" s="222"/>
      <c r="V91" s="223"/>
      <c r="W91" s="221"/>
      <c r="X91" s="222"/>
      <c r="Y91" s="223"/>
      <c r="Z91" s="221"/>
      <c r="AA91" s="222"/>
      <c r="AB91" s="223"/>
      <c r="AC91" s="239"/>
      <c r="AD91" s="240"/>
      <c r="AE91" s="241"/>
      <c r="AF91" s="71"/>
      <c r="AG91" s="72"/>
      <c r="AH91" s="72"/>
      <c r="AI91" s="72"/>
      <c r="AJ91" s="71"/>
      <c r="AK91" s="72"/>
      <c r="AL91" s="74"/>
      <c r="AM91" s="29"/>
      <c r="AN91" s="30"/>
      <c r="AO91" s="30"/>
    </row>
    <row r="92" spans="2:38" s="2" customFormat="1" ht="14.25" customHeight="1">
      <c r="B92" s="25"/>
      <c r="C92" s="25"/>
      <c r="D92" s="31"/>
      <c r="E92" s="31"/>
      <c r="F92" s="31"/>
      <c r="G92" s="31"/>
      <c r="H92" s="32"/>
      <c r="I92" s="32"/>
      <c r="J92" s="32"/>
      <c r="K92" s="32"/>
      <c r="L92" s="32"/>
      <c r="M92" s="32"/>
      <c r="N92" s="32"/>
      <c r="O92" s="32"/>
      <c r="P92" s="32"/>
      <c r="Q92" s="32"/>
      <c r="R92" s="32"/>
      <c r="S92" s="32"/>
      <c r="T92" s="32"/>
      <c r="U92" s="32"/>
      <c r="V92" s="32"/>
      <c r="W92" s="32"/>
      <c r="X92" s="32"/>
      <c r="Y92" s="32"/>
      <c r="Z92" s="33"/>
      <c r="AA92" s="33"/>
      <c r="AB92" s="33"/>
      <c r="AC92" s="33"/>
      <c r="AD92" s="33"/>
      <c r="AE92" s="33"/>
      <c r="AF92" s="34"/>
      <c r="AG92" s="34"/>
      <c r="AH92" s="34"/>
      <c r="AI92" s="25"/>
      <c r="AJ92" s="25"/>
      <c r="AK92" s="26"/>
      <c r="AL92" s="26"/>
    </row>
    <row r="93" spans="2:38" s="2" customFormat="1" ht="15" customHeight="1">
      <c r="B93" s="211" t="s">
        <v>24</v>
      </c>
      <c r="C93" s="212"/>
      <c r="D93" s="75" t="s">
        <v>54</v>
      </c>
      <c r="E93" s="76"/>
      <c r="F93" s="76"/>
      <c r="G93" s="76"/>
      <c r="H93" s="76"/>
      <c r="I93" s="76"/>
      <c r="J93" s="76"/>
      <c r="K93" s="76"/>
      <c r="L93" s="76"/>
      <c r="M93" s="76"/>
      <c r="N93" s="76"/>
      <c r="O93" s="76"/>
      <c r="P93" s="76"/>
      <c r="Q93" s="76"/>
      <c r="R93" s="76"/>
      <c r="S93" s="76"/>
      <c r="T93" s="76"/>
      <c r="U93" s="76"/>
      <c r="V93" s="76"/>
      <c r="W93" s="76"/>
      <c r="X93" s="77"/>
      <c r="Y93" s="75" t="s">
        <v>52</v>
      </c>
      <c r="Z93" s="76"/>
      <c r="AA93" s="76"/>
      <c r="AB93" s="76"/>
      <c r="AC93" s="76"/>
      <c r="AD93" s="76"/>
      <c r="AE93" s="76"/>
      <c r="AF93" s="77"/>
      <c r="AG93" s="165" t="s">
        <v>3</v>
      </c>
      <c r="AH93" s="166"/>
      <c r="AI93" s="166"/>
      <c r="AJ93" s="166"/>
      <c r="AK93" s="166"/>
      <c r="AL93" s="167"/>
    </row>
    <row r="94" spans="2:38" s="2" customFormat="1" ht="15" customHeight="1">
      <c r="B94" s="254"/>
      <c r="C94" s="256"/>
      <c r="D94" s="81"/>
      <c r="E94" s="82"/>
      <c r="F94" s="82"/>
      <c r="G94" s="82"/>
      <c r="H94" s="82"/>
      <c r="I94" s="82"/>
      <c r="J94" s="82"/>
      <c r="K94" s="82"/>
      <c r="L94" s="82"/>
      <c r="M94" s="82"/>
      <c r="N94" s="82"/>
      <c r="O94" s="82"/>
      <c r="P94" s="82"/>
      <c r="Q94" s="82"/>
      <c r="R94" s="82"/>
      <c r="S94" s="82"/>
      <c r="T94" s="82"/>
      <c r="U94" s="82"/>
      <c r="V94" s="82"/>
      <c r="W94" s="82"/>
      <c r="X94" s="83"/>
      <c r="Y94" s="78"/>
      <c r="Z94" s="79"/>
      <c r="AA94" s="79"/>
      <c r="AB94" s="79"/>
      <c r="AC94" s="79"/>
      <c r="AD94" s="79"/>
      <c r="AE94" s="79"/>
      <c r="AF94" s="80"/>
      <c r="AG94" s="165"/>
      <c r="AH94" s="166"/>
      <c r="AI94" s="166"/>
      <c r="AJ94" s="166"/>
      <c r="AK94" s="166"/>
      <c r="AL94" s="167"/>
    </row>
    <row r="95" spans="2:38" s="2" customFormat="1" ht="15" customHeight="1">
      <c r="B95" s="254"/>
      <c r="C95" s="256"/>
      <c r="D95" s="210" t="s">
        <v>40</v>
      </c>
      <c r="E95" s="210"/>
      <c r="F95" s="210"/>
      <c r="G95" s="81"/>
      <c r="H95" s="215"/>
      <c r="I95" s="215"/>
      <c r="J95" s="215"/>
      <c r="K95" s="215"/>
      <c r="L95" s="215"/>
      <c r="M95" s="215"/>
      <c r="N95" s="215"/>
      <c r="O95" s="215"/>
      <c r="P95" s="215"/>
      <c r="Q95" s="215"/>
      <c r="R95" s="215"/>
      <c r="S95" s="215"/>
      <c r="T95" s="215"/>
      <c r="U95" s="216"/>
      <c r="V95" s="216"/>
      <c r="W95" s="216"/>
      <c r="X95" s="217"/>
      <c r="Y95" s="78"/>
      <c r="Z95" s="79"/>
      <c r="AA95" s="79"/>
      <c r="AB95" s="79"/>
      <c r="AC95" s="79"/>
      <c r="AD95" s="79"/>
      <c r="AE95" s="79"/>
      <c r="AF95" s="80"/>
      <c r="AG95" s="165"/>
      <c r="AH95" s="166"/>
      <c r="AI95" s="166"/>
      <c r="AJ95" s="166"/>
      <c r="AK95" s="166"/>
      <c r="AL95" s="167"/>
    </row>
    <row r="96" spans="2:38" s="2" customFormat="1" ht="15" customHeight="1">
      <c r="B96" s="88"/>
      <c r="C96" s="213"/>
      <c r="D96" s="214"/>
      <c r="E96" s="214"/>
      <c r="F96" s="214"/>
      <c r="G96" s="214"/>
      <c r="H96" s="298" t="s">
        <v>56</v>
      </c>
      <c r="I96" s="215"/>
      <c r="J96" s="215"/>
      <c r="K96" s="215"/>
      <c r="L96" s="215"/>
      <c r="M96" s="215"/>
      <c r="N96" s="215"/>
      <c r="O96" s="215"/>
      <c r="P96" s="215"/>
      <c r="Q96" s="215"/>
      <c r="R96" s="215"/>
      <c r="S96" s="215"/>
      <c r="T96" s="299"/>
      <c r="U96" s="165" t="s">
        <v>65</v>
      </c>
      <c r="V96" s="216"/>
      <c r="W96" s="216"/>
      <c r="X96" s="217"/>
      <c r="Y96" s="81"/>
      <c r="Z96" s="82"/>
      <c r="AA96" s="82"/>
      <c r="AB96" s="82"/>
      <c r="AC96" s="82"/>
      <c r="AD96" s="82"/>
      <c r="AE96" s="82"/>
      <c r="AF96" s="83"/>
      <c r="AG96" s="165"/>
      <c r="AH96" s="166"/>
      <c r="AI96" s="166"/>
      <c r="AJ96" s="166"/>
      <c r="AK96" s="166"/>
      <c r="AL96" s="167"/>
    </row>
    <row r="97" spans="2:38" s="2" customFormat="1" ht="15" customHeight="1">
      <c r="B97" s="276">
        <v>1</v>
      </c>
      <c r="C97" s="276"/>
      <c r="D97" s="326" t="s">
        <v>107</v>
      </c>
      <c r="E97" s="109" t="s">
        <v>38</v>
      </c>
      <c r="F97" s="109"/>
      <c r="G97" s="110"/>
      <c r="H97" s="335" t="s">
        <v>113</v>
      </c>
      <c r="I97" s="337"/>
      <c r="J97" s="337"/>
      <c r="K97" s="337"/>
      <c r="L97" s="337"/>
      <c r="M97" s="337"/>
      <c r="N97" s="337"/>
      <c r="O97" s="337"/>
      <c r="P97" s="337"/>
      <c r="Q97" s="337"/>
      <c r="R97" s="337"/>
      <c r="S97" s="337"/>
      <c r="T97" s="338"/>
      <c r="U97" s="326">
        <v>24</v>
      </c>
      <c r="V97" s="344"/>
      <c r="W97" s="125" t="s">
        <v>50</v>
      </c>
      <c r="X97" s="233"/>
      <c r="Y97" s="326" t="s">
        <v>107</v>
      </c>
      <c r="Z97" s="109" t="s">
        <v>38</v>
      </c>
      <c r="AA97" s="109"/>
      <c r="AB97" s="110"/>
      <c r="AC97" s="335" t="s">
        <v>27</v>
      </c>
      <c r="AD97" s="109" t="s">
        <v>39</v>
      </c>
      <c r="AE97" s="109"/>
      <c r="AF97" s="110"/>
      <c r="AG97" s="113">
        <f>IF($T$35=1,ROUNDDOWN(D70*5/105,0),IF($T$37=1,"該当なし",IF($T$39=1,"含税額","")))</f>
        <v>119047</v>
      </c>
      <c r="AH97" s="114"/>
      <c r="AI97" s="114"/>
      <c r="AJ97" s="114"/>
      <c r="AK97" s="114"/>
      <c r="AL97" s="115"/>
    </row>
    <row r="98" spans="2:41" s="2" customFormat="1" ht="15" customHeight="1">
      <c r="B98" s="276"/>
      <c r="C98" s="276"/>
      <c r="D98" s="328"/>
      <c r="E98" s="111"/>
      <c r="F98" s="111"/>
      <c r="G98" s="112"/>
      <c r="H98" s="336"/>
      <c r="I98" s="339"/>
      <c r="J98" s="339"/>
      <c r="K98" s="339"/>
      <c r="L98" s="339"/>
      <c r="M98" s="339"/>
      <c r="N98" s="339"/>
      <c r="O98" s="339"/>
      <c r="P98" s="339"/>
      <c r="Q98" s="339"/>
      <c r="R98" s="339"/>
      <c r="S98" s="339"/>
      <c r="T98" s="340"/>
      <c r="U98" s="345"/>
      <c r="V98" s="346"/>
      <c r="W98" s="234"/>
      <c r="X98" s="235"/>
      <c r="Y98" s="328"/>
      <c r="Z98" s="111"/>
      <c r="AA98" s="111"/>
      <c r="AB98" s="112"/>
      <c r="AC98" s="336"/>
      <c r="AD98" s="111"/>
      <c r="AE98" s="111"/>
      <c r="AF98" s="112"/>
      <c r="AG98" s="116">
        <f>IF($T$35=1,ROUNDDOWN(AG97*AO98,0),"")</f>
        <v>32998</v>
      </c>
      <c r="AH98" s="117"/>
      <c r="AI98" s="117"/>
      <c r="AJ98" s="117"/>
      <c r="AK98" s="117"/>
      <c r="AL98" s="118"/>
      <c r="AO98" s="35">
        <f>IF($T$35=1,ROUNDDOWN(H70/(D70-AG97),5),"")</f>
        <v>0.27719</v>
      </c>
    </row>
    <row r="99" spans="2:41" s="2" customFormat="1" ht="15" customHeight="1">
      <c r="B99" s="276">
        <v>2</v>
      </c>
      <c r="C99" s="276"/>
      <c r="D99" s="326" t="s">
        <v>27</v>
      </c>
      <c r="E99" s="109" t="s">
        <v>38</v>
      </c>
      <c r="F99" s="109"/>
      <c r="G99" s="110"/>
      <c r="H99" s="335"/>
      <c r="I99" s="337"/>
      <c r="J99" s="337"/>
      <c r="K99" s="337"/>
      <c r="L99" s="337"/>
      <c r="M99" s="337"/>
      <c r="N99" s="337"/>
      <c r="O99" s="337"/>
      <c r="P99" s="337"/>
      <c r="Q99" s="337"/>
      <c r="R99" s="337"/>
      <c r="S99" s="337"/>
      <c r="T99" s="338"/>
      <c r="U99" s="326"/>
      <c r="V99" s="344"/>
      <c r="W99" s="125" t="s">
        <v>50</v>
      </c>
      <c r="X99" s="233"/>
      <c r="Y99" s="326" t="s">
        <v>27</v>
      </c>
      <c r="Z99" s="109" t="s">
        <v>38</v>
      </c>
      <c r="AA99" s="109"/>
      <c r="AB99" s="110"/>
      <c r="AC99" s="335" t="s">
        <v>27</v>
      </c>
      <c r="AD99" s="109" t="s">
        <v>39</v>
      </c>
      <c r="AE99" s="109"/>
      <c r="AF99" s="110"/>
      <c r="AG99" s="113">
        <f>IF($T$35=1,ROUNDDOWN(D72*5/105,0),IF($T$37=1,"該当なし",IF($T$39=1,"含税額","")))</f>
        <v>0</v>
      </c>
      <c r="AH99" s="114"/>
      <c r="AI99" s="114"/>
      <c r="AJ99" s="114"/>
      <c r="AK99" s="114"/>
      <c r="AL99" s="115"/>
      <c r="AO99" s="35"/>
    </row>
    <row r="100" spans="2:41" s="2" customFormat="1" ht="15" customHeight="1">
      <c r="B100" s="276"/>
      <c r="C100" s="276"/>
      <c r="D100" s="328"/>
      <c r="E100" s="111"/>
      <c r="F100" s="111"/>
      <c r="G100" s="112"/>
      <c r="H100" s="336"/>
      <c r="I100" s="339"/>
      <c r="J100" s="339"/>
      <c r="K100" s="339"/>
      <c r="L100" s="339"/>
      <c r="M100" s="339"/>
      <c r="N100" s="339"/>
      <c r="O100" s="339"/>
      <c r="P100" s="339"/>
      <c r="Q100" s="339"/>
      <c r="R100" s="339"/>
      <c r="S100" s="339"/>
      <c r="T100" s="340"/>
      <c r="U100" s="345"/>
      <c r="V100" s="346"/>
      <c r="W100" s="234"/>
      <c r="X100" s="235"/>
      <c r="Y100" s="328"/>
      <c r="Z100" s="111"/>
      <c r="AA100" s="111"/>
      <c r="AB100" s="112"/>
      <c r="AC100" s="336"/>
      <c r="AD100" s="111"/>
      <c r="AE100" s="111"/>
      <c r="AF100" s="112"/>
      <c r="AG100" s="116" t="e">
        <f>IF($T$35=1,ROUNDDOWN(AG99*AO100,0),"")</f>
        <v>#DIV/0!</v>
      </c>
      <c r="AH100" s="117"/>
      <c r="AI100" s="117"/>
      <c r="AJ100" s="117"/>
      <c r="AK100" s="117"/>
      <c r="AL100" s="118"/>
      <c r="AO100" s="35" t="e">
        <f>IF($T$35=1,ROUNDDOWN(H72/(D72-AG99),5),"")</f>
        <v>#DIV/0!</v>
      </c>
    </row>
    <row r="101" spans="2:49" s="2" customFormat="1" ht="15" customHeight="1">
      <c r="B101" s="119">
        <v>3</v>
      </c>
      <c r="C101" s="119"/>
      <c r="D101" s="326" t="s">
        <v>27</v>
      </c>
      <c r="E101" s="109" t="s">
        <v>38</v>
      </c>
      <c r="F101" s="109"/>
      <c r="G101" s="110"/>
      <c r="H101" s="335"/>
      <c r="I101" s="337"/>
      <c r="J101" s="337"/>
      <c r="K101" s="337"/>
      <c r="L101" s="337"/>
      <c r="M101" s="337"/>
      <c r="N101" s="337"/>
      <c r="O101" s="337"/>
      <c r="P101" s="337"/>
      <c r="Q101" s="337"/>
      <c r="R101" s="337"/>
      <c r="S101" s="337"/>
      <c r="T101" s="338"/>
      <c r="U101" s="326"/>
      <c r="V101" s="341"/>
      <c r="W101" s="125" t="s">
        <v>50</v>
      </c>
      <c r="X101" s="126"/>
      <c r="Y101" s="326" t="s">
        <v>27</v>
      </c>
      <c r="Z101" s="109" t="s">
        <v>38</v>
      </c>
      <c r="AA101" s="109"/>
      <c r="AB101" s="110"/>
      <c r="AC101" s="335" t="s">
        <v>27</v>
      </c>
      <c r="AD101" s="109" t="s">
        <v>39</v>
      </c>
      <c r="AE101" s="109"/>
      <c r="AF101" s="110"/>
      <c r="AG101" s="113">
        <f>IF($T$35=1,ROUNDDOWN(D74*5/105,0),IF($T$37=1,"該当なし",IF($T$39=1,"含税額","")))</f>
        <v>0</v>
      </c>
      <c r="AH101" s="114"/>
      <c r="AI101" s="114"/>
      <c r="AJ101" s="114"/>
      <c r="AK101" s="114"/>
      <c r="AL101" s="115"/>
      <c r="AM101" s="24"/>
      <c r="AN101" s="24"/>
      <c r="AO101" s="35"/>
      <c r="AP101" s="24"/>
      <c r="AQ101" s="24"/>
      <c r="AR101" s="24"/>
      <c r="AS101" s="24"/>
      <c r="AT101" s="24"/>
      <c r="AU101" s="24"/>
      <c r="AV101" s="24"/>
      <c r="AW101" s="24"/>
    </row>
    <row r="102" spans="2:49" s="2" customFormat="1" ht="15" customHeight="1">
      <c r="B102" s="119"/>
      <c r="C102" s="119"/>
      <c r="D102" s="328"/>
      <c r="E102" s="111"/>
      <c r="F102" s="111"/>
      <c r="G102" s="112"/>
      <c r="H102" s="336"/>
      <c r="I102" s="339"/>
      <c r="J102" s="339"/>
      <c r="K102" s="339"/>
      <c r="L102" s="339"/>
      <c r="M102" s="339"/>
      <c r="N102" s="339"/>
      <c r="O102" s="339"/>
      <c r="P102" s="339"/>
      <c r="Q102" s="339"/>
      <c r="R102" s="339"/>
      <c r="S102" s="339"/>
      <c r="T102" s="340"/>
      <c r="U102" s="342"/>
      <c r="V102" s="343"/>
      <c r="W102" s="127"/>
      <c r="X102" s="128"/>
      <c r="Y102" s="328"/>
      <c r="Z102" s="111"/>
      <c r="AA102" s="111"/>
      <c r="AB102" s="112"/>
      <c r="AC102" s="336"/>
      <c r="AD102" s="111"/>
      <c r="AE102" s="111"/>
      <c r="AF102" s="112"/>
      <c r="AG102" s="116" t="e">
        <f>IF($T$35=1,ROUNDDOWN(AG101*AO102,0),"")</f>
        <v>#DIV/0!</v>
      </c>
      <c r="AH102" s="117"/>
      <c r="AI102" s="117"/>
      <c r="AJ102" s="117"/>
      <c r="AK102" s="117"/>
      <c r="AL102" s="118"/>
      <c r="AM102" s="24"/>
      <c r="AN102" s="24"/>
      <c r="AO102" s="35" t="e">
        <f>IF($T$35=1,ROUNDDOWN(H74/(D74-AG101),5),"")</f>
        <v>#DIV/0!</v>
      </c>
      <c r="AP102" s="24"/>
      <c r="AQ102" s="24"/>
      <c r="AR102" s="24"/>
      <c r="AS102" s="24"/>
      <c r="AT102" s="24"/>
      <c r="AU102" s="24"/>
      <c r="AV102" s="24"/>
      <c r="AW102" s="24"/>
    </row>
    <row r="103" spans="2:49" s="2" customFormat="1" ht="15" customHeight="1" hidden="1">
      <c r="B103" s="119">
        <v>4</v>
      </c>
      <c r="C103" s="119"/>
      <c r="D103" s="60" t="s">
        <v>27</v>
      </c>
      <c r="E103" s="109" t="s">
        <v>38</v>
      </c>
      <c r="F103" s="109"/>
      <c r="G103" s="110"/>
      <c r="H103" s="120"/>
      <c r="I103" s="109"/>
      <c r="J103" s="109"/>
      <c r="K103" s="109"/>
      <c r="L103" s="109"/>
      <c r="M103" s="109"/>
      <c r="N103" s="109"/>
      <c r="O103" s="109"/>
      <c r="P103" s="109"/>
      <c r="Q103" s="109"/>
      <c r="R103" s="109"/>
      <c r="S103" s="109"/>
      <c r="T103" s="110"/>
      <c r="U103" s="60"/>
      <c r="V103" s="122"/>
      <c r="W103" s="125" t="s">
        <v>50</v>
      </c>
      <c r="X103" s="126"/>
      <c r="Y103" s="60" t="s">
        <v>27</v>
      </c>
      <c r="Z103" s="109" t="s">
        <v>38</v>
      </c>
      <c r="AA103" s="109"/>
      <c r="AB103" s="110"/>
      <c r="AC103" s="120" t="s">
        <v>27</v>
      </c>
      <c r="AD103" s="109" t="s">
        <v>39</v>
      </c>
      <c r="AE103" s="109"/>
      <c r="AF103" s="110"/>
      <c r="AG103" s="113">
        <f>IF(T36=1,ROUNDDOWN(D76*5/105,0),IF(U38=1,"該当なし",IF(U40=1,"含税額","")))</f>
      </c>
      <c r="AH103" s="114"/>
      <c r="AI103" s="114"/>
      <c r="AJ103" s="114"/>
      <c r="AK103" s="114"/>
      <c r="AL103" s="115"/>
      <c r="AM103" s="24"/>
      <c r="AN103" s="24"/>
      <c r="AO103" s="24"/>
      <c r="AP103" s="24"/>
      <c r="AQ103" s="24"/>
      <c r="AR103" s="24"/>
      <c r="AS103" s="24"/>
      <c r="AT103" s="24"/>
      <c r="AU103" s="24"/>
      <c r="AV103" s="24"/>
      <c r="AW103" s="24"/>
    </row>
    <row r="104" spans="2:49" s="2" customFormat="1" ht="15" customHeight="1" hidden="1">
      <c r="B104" s="119"/>
      <c r="C104" s="119"/>
      <c r="D104" s="63"/>
      <c r="E104" s="111"/>
      <c r="F104" s="111"/>
      <c r="G104" s="112"/>
      <c r="H104" s="121"/>
      <c r="I104" s="111"/>
      <c r="J104" s="111"/>
      <c r="K104" s="111"/>
      <c r="L104" s="111"/>
      <c r="M104" s="111"/>
      <c r="N104" s="111"/>
      <c r="O104" s="111"/>
      <c r="P104" s="111"/>
      <c r="Q104" s="111"/>
      <c r="R104" s="111"/>
      <c r="S104" s="111"/>
      <c r="T104" s="112"/>
      <c r="U104" s="123"/>
      <c r="V104" s="124"/>
      <c r="W104" s="127"/>
      <c r="X104" s="128"/>
      <c r="Y104" s="63"/>
      <c r="Z104" s="111"/>
      <c r="AA104" s="111"/>
      <c r="AB104" s="112"/>
      <c r="AC104" s="121"/>
      <c r="AD104" s="111"/>
      <c r="AE104" s="111"/>
      <c r="AF104" s="112"/>
      <c r="AG104" s="116">
        <f>IF(T36=1,ROUNDDOWN(AG103*AO104,0),"")</f>
      </c>
      <c r="AH104" s="117"/>
      <c r="AI104" s="117"/>
      <c r="AJ104" s="117"/>
      <c r="AK104" s="117"/>
      <c r="AL104" s="118"/>
      <c r="AM104" s="24"/>
      <c r="AN104" s="24"/>
      <c r="AO104" s="35" t="e">
        <f>IF($T$35=1,ROUNDDOWN(H76/(D76-AG103),5),"")</f>
        <v>#VALUE!</v>
      </c>
      <c r="AP104" s="24"/>
      <c r="AQ104" s="24"/>
      <c r="AR104" s="24"/>
      <c r="AS104" s="24"/>
      <c r="AT104" s="24"/>
      <c r="AU104" s="24"/>
      <c r="AV104" s="24"/>
      <c r="AW104" s="24"/>
    </row>
    <row r="105" spans="2:49" s="2" customFormat="1" ht="15" customHeight="1" hidden="1">
      <c r="B105" s="119">
        <v>5</v>
      </c>
      <c r="C105" s="119"/>
      <c r="D105" s="60" t="s">
        <v>27</v>
      </c>
      <c r="E105" s="109" t="s">
        <v>38</v>
      </c>
      <c r="F105" s="109"/>
      <c r="G105" s="110"/>
      <c r="H105" s="120"/>
      <c r="I105" s="109"/>
      <c r="J105" s="109"/>
      <c r="K105" s="109"/>
      <c r="L105" s="109"/>
      <c r="M105" s="109"/>
      <c r="N105" s="109"/>
      <c r="O105" s="109"/>
      <c r="P105" s="109"/>
      <c r="Q105" s="109"/>
      <c r="R105" s="109"/>
      <c r="S105" s="109"/>
      <c r="T105" s="110"/>
      <c r="U105" s="60"/>
      <c r="V105" s="122"/>
      <c r="W105" s="125" t="s">
        <v>50</v>
      </c>
      <c r="X105" s="126"/>
      <c r="Y105" s="60" t="s">
        <v>27</v>
      </c>
      <c r="Z105" s="109" t="s">
        <v>38</v>
      </c>
      <c r="AA105" s="109"/>
      <c r="AB105" s="110"/>
      <c r="AC105" s="120" t="s">
        <v>27</v>
      </c>
      <c r="AD105" s="109" t="s">
        <v>39</v>
      </c>
      <c r="AE105" s="109"/>
      <c r="AF105" s="110"/>
      <c r="AG105" s="113">
        <f>IF(T36=1,ROUNDDOWN(D78*5/105,0),IF(U38=1,"該当なし",IF(U40=1,"含税額","")))</f>
      </c>
      <c r="AH105" s="114"/>
      <c r="AI105" s="114"/>
      <c r="AJ105" s="114"/>
      <c r="AK105" s="114"/>
      <c r="AL105" s="115"/>
      <c r="AM105" s="24"/>
      <c r="AN105" s="24"/>
      <c r="AO105" s="35"/>
      <c r="AP105" s="24"/>
      <c r="AQ105" s="24"/>
      <c r="AR105" s="24"/>
      <c r="AS105" s="24"/>
      <c r="AT105" s="24"/>
      <c r="AU105" s="24"/>
      <c r="AV105" s="24"/>
      <c r="AW105" s="24"/>
    </row>
    <row r="106" spans="2:49" s="2" customFormat="1" ht="15" customHeight="1" hidden="1">
      <c r="B106" s="119"/>
      <c r="C106" s="119"/>
      <c r="D106" s="63"/>
      <c r="E106" s="111"/>
      <c r="F106" s="111"/>
      <c r="G106" s="112"/>
      <c r="H106" s="121"/>
      <c r="I106" s="111"/>
      <c r="J106" s="111"/>
      <c r="K106" s="111"/>
      <c r="L106" s="111"/>
      <c r="M106" s="111"/>
      <c r="N106" s="111"/>
      <c r="O106" s="111"/>
      <c r="P106" s="111"/>
      <c r="Q106" s="111"/>
      <c r="R106" s="111"/>
      <c r="S106" s="111"/>
      <c r="T106" s="112"/>
      <c r="U106" s="123"/>
      <c r="V106" s="124"/>
      <c r="W106" s="127"/>
      <c r="X106" s="128"/>
      <c r="Y106" s="63"/>
      <c r="Z106" s="111"/>
      <c r="AA106" s="111"/>
      <c r="AB106" s="112"/>
      <c r="AC106" s="121"/>
      <c r="AD106" s="111"/>
      <c r="AE106" s="111"/>
      <c r="AF106" s="112"/>
      <c r="AG106" s="116">
        <f>IF(T36=1,ROUNDDOWN(AG105*AO106,0),"")</f>
      </c>
      <c r="AH106" s="117"/>
      <c r="AI106" s="117"/>
      <c r="AJ106" s="117"/>
      <c r="AK106" s="117"/>
      <c r="AL106" s="118"/>
      <c r="AM106" s="24"/>
      <c r="AN106" s="24"/>
      <c r="AO106" s="35" t="e">
        <f>IF($T$35=1,ROUNDDOWN(H78/(D78-AG105),5),"")</f>
        <v>#VALUE!</v>
      </c>
      <c r="AP106" s="24"/>
      <c r="AQ106" s="24"/>
      <c r="AR106" s="24"/>
      <c r="AS106" s="24"/>
      <c r="AT106" s="24"/>
      <c r="AU106" s="24"/>
      <c r="AV106" s="24"/>
      <c r="AW106" s="24"/>
    </row>
    <row r="107" spans="2:49" s="2" customFormat="1" ht="15" customHeight="1" hidden="1">
      <c r="B107" s="119">
        <v>6</v>
      </c>
      <c r="C107" s="119"/>
      <c r="D107" s="60" t="s">
        <v>27</v>
      </c>
      <c r="E107" s="109" t="s">
        <v>38</v>
      </c>
      <c r="F107" s="109"/>
      <c r="G107" s="110"/>
      <c r="H107" s="120"/>
      <c r="I107" s="109"/>
      <c r="J107" s="109"/>
      <c r="K107" s="109"/>
      <c r="L107" s="109"/>
      <c r="M107" s="109"/>
      <c r="N107" s="109"/>
      <c r="O107" s="109"/>
      <c r="P107" s="109"/>
      <c r="Q107" s="109"/>
      <c r="R107" s="109"/>
      <c r="S107" s="109"/>
      <c r="T107" s="110"/>
      <c r="U107" s="60"/>
      <c r="V107" s="122"/>
      <c r="W107" s="125" t="s">
        <v>50</v>
      </c>
      <c r="X107" s="126"/>
      <c r="Y107" s="60" t="s">
        <v>27</v>
      </c>
      <c r="Z107" s="109" t="s">
        <v>38</v>
      </c>
      <c r="AA107" s="109"/>
      <c r="AB107" s="110"/>
      <c r="AC107" s="120" t="s">
        <v>27</v>
      </c>
      <c r="AD107" s="109" t="s">
        <v>39</v>
      </c>
      <c r="AE107" s="109"/>
      <c r="AF107" s="110"/>
      <c r="AG107" s="113">
        <f>IF(T36=1,ROUNDDOWN(D80*5/105,0),IF(U38=1,"該当なし",IF(U40=1,"含税額","")))</f>
      </c>
      <c r="AH107" s="114"/>
      <c r="AI107" s="114"/>
      <c r="AJ107" s="114"/>
      <c r="AK107" s="114"/>
      <c r="AL107" s="115"/>
      <c r="AM107" s="24"/>
      <c r="AN107" s="24"/>
      <c r="AO107" s="35"/>
      <c r="AP107" s="24"/>
      <c r="AQ107" s="24"/>
      <c r="AR107" s="24"/>
      <c r="AS107" s="24"/>
      <c r="AT107" s="24"/>
      <c r="AU107" s="24"/>
      <c r="AV107" s="24"/>
      <c r="AW107" s="24"/>
    </row>
    <row r="108" spans="2:49" s="2" customFormat="1" ht="15" customHeight="1" hidden="1">
      <c r="B108" s="119"/>
      <c r="C108" s="119"/>
      <c r="D108" s="63"/>
      <c r="E108" s="111"/>
      <c r="F108" s="111"/>
      <c r="G108" s="112"/>
      <c r="H108" s="121"/>
      <c r="I108" s="111"/>
      <c r="J108" s="111"/>
      <c r="K108" s="111"/>
      <c r="L108" s="111"/>
      <c r="M108" s="111"/>
      <c r="N108" s="111"/>
      <c r="O108" s="111"/>
      <c r="P108" s="111"/>
      <c r="Q108" s="111"/>
      <c r="R108" s="111"/>
      <c r="S108" s="111"/>
      <c r="T108" s="112"/>
      <c r="U108" s="123"/>
      <c r="V108" s="124"/>
      <c r="W108" s="127"/>
      <c r="X108" s="128"/>
      <c r="Y108" s="63"/>
      <c r="Z108" s="111"/>
      <c r="AA108" s="111"/>
      <c r="AB108" s="112"/>
      <c r="AC108" s="121"/>
      <c r="AD108" s="111"/>
      <c r="AE108" s="111"/>
      <c r="AF108" s="112"/>
      <c r="AG108" s="116">
        <f>IF(T36=1,ROUNDDOWN(AG107*AO108,0),"")</f>
      </c>
      <c r="AH108" s="117"/>
      <c r="AI108" s="117"/>
      <c r="AJ108" s="117"/>
      <c r="AK108" s="117"/>
      <c r="AL108" s="118"/>
      <c r="AM108" s="24"/>
      <c r="AN108" s="24"/>
      <c r="AO108" s="35" t="e">
        <f>IF($T$35=1,ROUNDDOWN(H80/(D80-AG107),5),"")</f>
        <v>#VALUE!</v>
      </c>
      <c r="AP108" s="24"/>
      <c r="AQ108" s="24"/>
      <c r="AR108" s="24"/>
      <c r="AS108" s="24"/>
      <c r="AT108" s="24"/>
      <c r="AU108" s="24"/>
      <c r="AV108" s="24"/>
      <c r="AW108" s="24"/>
    </row>
    <row r="109" spans="2:49" s="2" customFormat="1" ht="15" customHeight="1" hidden="1">
      <c r="B109" s="119">
        <v>7</v>
      </c>
      <c r="C109" s="119"/>
      <c r="D109" s="60" t="s">
        <v>27</v>
      </c>
      <c r="E109" s="109" t="s">
        <v>38</v>
      </c>
      <c r="F109" s="109"/>
      <c r="G109" s="110"/>
      <c r="H109" s="120"/>
      <c r="I109" s="109"/>
      <c r="J109" s="109"/>
      <c r="K109" s="109"/>
      <c r="L109" s="109"/>
      <c r="M109" s="109"/>
      <c r="N109" s="109"/>
      <c r="O109" s="109"/>
      <c r="P109" s="109"/>
      <c r="Q109" s="109"/>
      <c r="R109" s="109"/>
      <c r="S109" s="109"/>
      <c r="T109" s="110"/>
      <c r="U109" s="60"/>
      <c r="V109" s="122"/>
      <c r="W109" s="125" t="s">
        <v>50</v>
      </c>
      <c r="X109" s="126"/>
      <c r="Y109" s="60" t="s">
        <v>27</v>
      </c>
      <c r="Z109" s="109" t="s">
        <v>38</v>
      </c>
      <c r="AA109" s="109"/>
      <c r="AB109" s="110"/>
      <c r="AC109" s="120" t="s">
        <v>27</v>
      </c>
      <c r="AD109" s="109" t="s">
        <v>39</v>
      </c>
      <c r="AE109" s="109"/>
      <c r="AF109" s="110"/>
      <c r="AG109" s="113">
        <f>IF(T36=1,ROUNDDOWN(D82*5/105,0),IF(U38=1,"該当なし",IF(U40=1,"含税額","")))</f>
      </c>
      <c r="AH109" s="114"/>
      <c r="AI109" s="114"/>
      <c r="AJ109" s="114"/>
      <c r="AK109" s="114"/>
      <c r="AL109" s="115"/>
      <c r="AM109" s="24"/>
      <c r="AN109" s="24"/>
      <c r="AO109" s="35"/>
      <c r="AP109" s="24"/>
      <c r="AQ109" s="24"/>
      <c r="AR109" s="24"/>
      <c r="AS109" s="24"/>
      <c r="AT109" s="24"/>
      <c r="AU109" s="24"/>
      <c r="AV109" s="24"/>
      <c r="AW109" s="24"/>
    </row>
    <row r="110" spans="2:49" s="2" customFormat="1" ht="15" customHeight="1" hidden="1">
      <c r="B110" s="119"/>
      <c r="C110" s="119"/>
      <c r="D110" s="63"/>
      <c r="E110" s="111"/>
      <c r="F110" s="111"/>
      <c r="G110" s="112"/>
      <c r="H110" s="121"/>
      <c r="I110" s="111"/>
      <c r="J110" s="111"/>
      <c r="K110" s="111"/>
      <c r="L110" s="111"/>
      <c r="M110" s="111"/>
      <c r="N110" s="111"/>
      <c r="O110" s="111"/>
      <c r="P110" s="111"/>
      <c r="Q110" s="111"/>
      <c r="R110" s="111"/>
      <c r="S110" s="111"/>
      <c r="T110" s="112"/>
      <c r="U110" s="123"/>
      <c r="V110" s="124"/>
      <c r="W110" s="127"/>
      <c r="X110" s="128"/>
      <c r="Y110" s="63"/>
      <c r="Z110" s="111"/>
      <c r="AA110" s="111"/>
      <c r="AB110" s="112"/>
      <c r="AC110" s="121"/>
      <c r="AD110" s="111"/>
      <c r="AE110" s="111"/>
      <c r="AF110" s="112"/>
      <c r="AG110" s="116">
        <f>IF(T36=1,ROUNDDOWN(AG109*AO110,0),"")</f>
      </c>
      <c r="AH110" s="117"/>
      <c r="AI110" s="117"/>
      <c r="AJ110" s="117"/>
      <c r="AK110" s="117"/>
      <c r="AL110" s="118"/>
      <c r="AM110" s="24"/>
      <c r="AN110" s="24"/>
      <c r="AO110" s="35" t="e">
        <f>IF($T$35=1,ROUNDDOWN(H82/(D82-AG109),5),"")</f>
        <v>#VALUE!</v>
      </c>
      <c r="AP110" s="24"/>
      <c r="AQ110" s="24"/>
      <c r="AR110" s="24"/>
      <c r="AS110" s="24"/>
      <c r="AT110" s="24"/>
      <c r="AU110" s="24"/>
      <c r="AV110" s="24"/>
      <c r="AW110" s="24"/>
    </row>
    <row r="111" spans="2:49" s="2" customFormat="1" ht="15" customHeight="1" hidden="1">
      <c r="B111" s="119">
        <v>8</v>
      </c>
      <c r="C111" s="119"/>
      <c r="D111" s="60" t="s">
        <v>27</v>
      </c>
      <c r="E111" s="109" t="s">
        <v>38</v>
      </c>
      <c r="F111" s="109"/>
      <c r="G111" s="110"/>
      <c r="H111" s="120"/>
      <c r="I111" s="109"/>
      <c r="J111" s="109"/>
      <c r="K111" s="109"/>
      <c r="L111" s="109"/>
      <c r="M111" s="109"/>
      <c r="N111" s="109"/>
      <c r="O111" s="109"/>
      <c r="P111" s="109"/>
      <c r="Q111" s="109"/>
      <c r="R111" s="109"/>
      <c r="S111" s="109"/>
      <c r="T111" s="110"/>
      <c r="U111" s="60"/>
      <c r="V111" s="122"/>
      <c r="W111" s="125" t="s">
        <v>50</v>
      </c>
      <c r="X111" s="126"/>
      <c r="Y111" s="60" t="s">
        <v>27</v>
      </c>
      <c r="Z111" s="109" t="s">
        <v>38</v>
      </c>
      <c r="AA111" s="109"/>
      <c r="AB111" s="110"/>
      <c r="AC111" s="120" t="s">
        <v>27</v>
      </c>
      <c r="AD111" s="109" t="s">
        <v>39</v>
      </c>
      <c r="AE111" s="109"/>
      <c r="AF111" s="110"/>
      <c r="AG111" s="113">
        <f>IF(T36=1,ROUNDDOWN(D84*5/105,0),IF(U38=1,"該当なし",IF(U40=1,"含税額","")))</f>
      </c>
      <c r="AH111" s="114"/>
      <c r="AI111" s="114"/>
      <c r="AJ111" s="114"/>
      <c r="AK111" s="114"/>
      <c r="AL111" s="115"/>
      <c r="AM111" s="24"/>
      <c r="AN111" s="24"/>
      <c r="AO111" s="24"/>
      <c r="AP111" s="24"/>
      <c r="AQ111" s="24"/>
      <c r="AR111" s="24"/>
      <c r="AS111" s="24"/>
      <c r="AT111" s="24"/>
      <c r="AU111" s="24"/>
      <c r="AV111" s="24"/>
      <c r="AW111" s="24"/>
    </row>
    <row r="112" spans="2:49" s="2" customFormat="1" ht="15" customHeight="1" hidden="1">
      <c r="B112" s="119"/>
      <c r="C112" s="119"/>
      <c r="D112" s="63"/>
      <c r="E112" s="111"/>
      <c r="F112" s="111"/>
      <c r="G112" s="112"/>
      <c r="H112" s="121"/>
      <c r="I112" s="111"/>
      <c r="J112" s="111"/>
      <c r="K112" s="111"/>
      <c r="L112" s="111"/>
      <c r="M112" s="111"/>
      <c r="N112" s="111"/>
      <c r="O112" s="111"/>
      <c r="P112" s="111"/>
      <c r="Q112" s="111"/>
      <c r="R112" s="111"/>
      <c r="S112" s="111"/>
      <c r="T112" s="112"/>
      <c r="U112" s="123"/>
      <c r="V112" s="124"/>
      <c r="W112" s="127"/>
      <c r="X112" s="128"/>
      <c r="Y112" s="63"/>
      <c r="Z112" s="111"/>
      <c r="AA112" s="111"/>
      <c r="AB112" s="112"/>
      <c r="AC112" s="121"/>
      <c r="AD112" s="111"/>
      <c r="AE112" s="111"/>
      <c r="AF112" s="112"/>
      <c r="AG112" s="116">
        <f>IF(T36=1,ROUNDDOWN(AG111*AO112,0),"")</f>
      </c>
      <c r="AH112" s="117"/>
      <c r="AI112" s="117"/>
      <c r="AJ112" s="117"/>
      <c r="AK112" s="117"/>
      <c r="AL112" s="118"/>
      <c r="AM112" s="24"/>
      <c r="AN112" s="24"/>
      <c r="AO112" s="35" t="e">
        <f>IF($T$35=1,ROUNDDOWN(H84/(D84-AG111),5),"")</f>
        <v>#VALUE!</v>
      </c>
      <c r="AP112" s="24"/>
      <c r="AQ112" s="24"/>
      <c r="AR112" s="24"/>
      <c r="AS112" s="24"/>
      <c r="AT112" s="24"/>
      <c r="AU112" s="24"/>
      <c r="AV112" s="24"/>
      <c r="AW112" s="24"/>
    </row>
    <row r="113" spans="2:49" s="2" customFormat="1" ht="15" customHeight="1" hidden="1">
      <c r="B113" s="119">
        <v>9</v>
      </c>
      <c r="C113" s="119"/>
      <c r="D113" s="60" t="s">
        <v>27</v>
      </c>
      <c r="E113" s="109" t="s">
        <v>38</v>
      </c>
      <c r="F113" s="109"/>
      <c r="G113" s="110"/>
      <c r="H113" s="120"/>
      <c r="I113" s="109"/>
      <c r="J113" s="109"/>
      <c r="K113" s="109"/>
      <c r="L113" s="109"/>
      <c r="M113" s="109"/>
      <c r="N113" s="109"/>
      <c r="O113" s="109"/>
      <c r="P113" s="109"/>
      <c r="Q113" s="109"/>
      <c r="R113" s="109"/>
      <c r="S113" s="109"/>
      <c r="T113" s="110"/>
      <c r="U113" s="60"/>
      <c r="V113" s="122"/>
      <c r="W113" s="125" t="s">
        <v>50</v>
      </c>
      <c r="X113" s="126"/>
      <c r="Y113" s="60" t="s">
        <v>27</v>
      </c>
      <c r="Z113" s="109" t="s">
        <v>38</v>
      </c>
      <c r="AA113" s="109"/>
      <c r="AB113" s="110"/>
      <c r="AC113" s="120" t="s">
        <v>27</v>
      </c>
      <c r="AD113" s="109" t="s">
        <v>39</v>
      </c>
      <c r="AE113" s="109"/>
      <c r="AF113" s="110"/>
      <c r="AG113" s="113">
        <f>IF(T36=1,ROUNDDOWN(D86*5/105,0),IF(U38=1,"該当なし",IF(U40=1,"含税額","")))</f>
      </c>
      <c r="AH113" s="114"/>
      <c r="AI113" s="114"/>
      <c r="AJ113" s="114"/>
      <c r="AK113" s="114"/>
      <c r="AL113" s="115"/>
      <c r="AM113" s="24"/>
      <c r="AN113" s="24"/>
      <c r="AO113" s="35"/>
      <c r="AP113" s="24"/>
      <c r="AQ113" s="24"/>
      <c r="AR113" s="24"/>
      <c r="AS113" s="24"/>
      <c r="AT113" s="24"/>
      <c r="AU113" s="24"/>
      <c r="AV113" s="24"/>
      <c r="AW113" s="24"/>
    </row>
    <row r="114" spans="2:49" s="2" customFormat="1" ht="15" customHeight="1" hidden="1">
      <c r="B114" s="119"/>
      <c r="C114" s="119"/>
      <c r="D114" s="63"/>
      <c r="E114" s="111"/>
      <c r="F114" s="111"/>
      <c r="G114" s="112"/>
      <c r="H114" s="121"/>
      <c r="I114" s="111"/>
      <c r="J114" s="111"/>
      <c r="K114" s="111"/>
      <c r="L114" s="111"/>
      <c r="M114" s="111"/>
      <c r="N114" s="111"/>
      <c r="O114" s="111"/>
      <c r="P114" s="111"/>
      <c r="Q114" s="111"/>
      <c r="R114" s="111"/>
      <c r="S114" s="111"/>
      <c r="T114" s="112"/>
      <c r="U114" s="123"/>
      <c r="V114" s="124"/>
      <c r="W114" s="127"/>
      <c r="X114" s="128"/>
      <c r="Y114" s="63"/>
      <c r="Z114" s="111"/>
      <c r="AA114" s="111"/>
      <c r="AB114" s="112"/>
      <c r="AC114" s="121"/>
      <c r="AD114" s="111"/>
      <c r="AE114" s="111"/>
      <c r="AF114" s="112"/>
      <c r="AG114" s="116">
        <f>IF(T36=1,ROUNDDOWN(AG113*AO114,0),"")</f>
      </c>
      <c r="AH114" s="117"/>
      <c r="AI114" s="117"/>
      <c r="AJ114" s="117"/>
      <c r="AK114" s="117"/>
      <c r="AL114" s="118"/>
      <c r="AM114" s="24"/>
      <c r="AN114" s="24"/>
      <c r="AO114" s="35" t="e">
        <f>IF($T$35=1,ROUNDDOWN(H86/(D86-AG113),5),"")</f>
        <v>#VALUE!</v>
      </c>
      <c r="AP114" s="24"/>
      <c r="AQ114" s="24"/>
      <c r="AR114" s="24"/>
      <c r="AS114" s="24"/>
      <c r="AT114" s="24"/>
      <c r="AU114" s="24"/>
      <c r="AV114" s="24"/>
      <c r="AW114" s="24"/>
    </row>
    <row r="115" spans="2:49" s="2" customFormat="1" ht="15" customHeight="1" hidden="1">
      <c r="B115" s="119">
        <v>10</v>
      </c>
      <c r="C115" s="119"/>
      <c r="D115" s="60" t="s">
        <v>27</v>
      </c>
      <c r="E115" s="109" t="s">
        <v>38</v>
      </c>
      <c r="F115" s="109"/>
      <c r="G115" s="110"/>
      <c r="H115" s="120"/>
      <c r="I115" s="109"/>
      <c r="J115" s="109"/>
      <c r="K115" s="109"/>
      <c r="L115" s="109"/>
      <c r="M115" s="109"/>
      <c r="N115" s="109"/>
      <c r="O115" s="109"/>
      <c r="P115" s="109"/>
      <c r="Q115" s="109"/>
      <c r="R115" s="109"/>
      <c r="S115" s="109"/>
      <c r="T115" s="110"/>
      <c r="U115" s="60"/>
      <c r="V115" s="122"/>
      <c r="W115" s="125" t="s">
        <v>50</v>
      </c>
      <c r="X115" s="126"/>
      <c r="Y115" s="60" t="s">
        <v>27</v>
      </c>
      <c r="Z115" s="109" t="s">
        <v>38</v>
      </c>
      <c r="AA115" s="109"/>
      <c r="AB115" s="110"/>
      <c r="AC115" s="120" t="s">
        <v>27</v>
      </c>
      <c r="AD115" s="109" t="s">
        <v>39</v>
      </c>
      <c r="AE115" s="109"/>
      <c r="AF115" s="110"/>
      <c r="AG115" s="113">
        <f>IF(T36=1,ROUNDDOWN(D88*5/105,0),IF(U38=1,"該当なし",IF(U40=1,"含税額","")))</f>
      </c>
      <c r="AH115" s="114"/>
      <c r="AI115" s="114"/>
      <c r="AJ115" s="114"/>
      <c r="AK115" s="114"/>
      <c r="AL115" s="115"/>
      <c r="AM115" s="24"/>
      <c r="AN115" s="24"/>
      <c r="AO115" s="35"/>
      <c r="AP115" s="24"/>
      <c r="AQ115" s="24"/>
      <c r="AR115" s="24"/>
      <c r="AS115" s="24"/>
      <c r="AT115" s="24"/>
      <c r="AU115" s="24"/>
      <c r="AV115" s="24"/>
      <c r="AW115" s="24"/>
    </row>
    <row r="116" spans="2:49" s="2" customFormat="1" ht="15" customHeight="1" hidden="1">
      <c r="B116" s="119"/>
      <c r="C116" s="119"/>
      <c r="D116" s="63"/>
      <c r="E116" s="111"/>
      <c r="F116" s="111"/>
      <c r="G116" s="112"/>
      <c r="H116" s="121"/>
      <c r="I116" s="111"/>
      <c r="J116" s="111"/>
      <c r="K116" s="111"/>
      <c r="L116" s="111"/>
      <c r="M116" s="111"/>
      <c r="N116" s="111"/>
      <c r="O116" s="111"/>
      <c r="P116" s="111"/>
      <c r="Q116" s="111"/>
      <c r="R116" s="111"/>
      <c r="S116" s="111"/>
      <c r="T116" s="112"/>
      <c r="U116" s="123"/>
      <c r="V116" s="124"/>
      <c r="W116" s="127"/>
      <c r="X116" s="128"/>
      <c r="Y116" s="63"/>
      <c r="Z116" s="111"/>
      <c r="AA116" s="111"/>
      <c r="AB116" s="112"/>
      <c r="AC116" s="121"/>
      <c r="AD116" s="111"/>
      <c r="AE116" s="111"/>
      <c r="AF116" s="112"/>
      <c r="AG116" s="116">
        <f>IF(T36=1,ROUNDDOWN(AG115*AO116,0),"")</f>
      </c>
      <c r="AH116" s="117"/>
      <c r="AI116" s="117"/>
      <c r="AJ116" s="117"/>
      <c r="AK116" s="117"/>
      <c r="AL116" s="118"/>
      <c r="AM116" s="24"/>
      <c r="AN116" s="24"/>
      <c r="AO116" s="35" t="e">
        <f>IF($T$35=1,ROUNDDOWN(H88/(D88-AG115),5),"")</f>
        <v>#VALUE!</v>
      </c>
      <c r="AP116" s="24"/>
      <c r="AQ116" s="24"/>
      <c r="AR116" s="24"/>
      <c r="AS116" s="24"/>
      <c r="AT116" s="24"/>
      <c r="AU116" s="24"/>
      <c r="AV116" s="24"/>
      <c r="AW116" s="24"/>
    </row>
    <row r="117" spans="2:25" s="2" customFormat="1" ht="15" customHeight="1">
      <c r="B117" s="2" t="s">
        <v>23</v>
      </c>
      <c r="D117" s="36"/>
      <c r="E117" s="36"/>
      <c r="T117" s="36"/>
      <c r="U117" s="36"/>
      <c r="V117" s="36"/>
      <c r="W117" s="36"/>
      <c r="X117" s="36"/>
      <c r="Y117" s="36"/>
    </row>
    <row r="118" spans="3:38" s="2" customFormat="1" ht="15" customHeight="1">
      <c r="C118" s="312" t="s">
        <v>69</v>
      </c>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row>
    <row r="119" spans="3:38" s="2" customFormat="1" ht="15" customHeight="1">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row>
    <row r="120" spans="3:38" s="2" customFormat="1" ht="15" customHeight="1">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row>
    <row r="121" spans="3:38" s="2" customFormat="1" ht="13.5" customHeight="1">
      <c r="C121" s="108" t="s">
        <v>70</v>
      </c>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row>
    <row r="122" spans="2:38" s="2" customFormat="1" ht="11.25">
      <c r="B122" s="37"/>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row>
    <row r="123" spans="3:38" s="2" customFormat="1" ht="13.5" customHeight="1">
      <c r="C123" s="108" t="s">
        <v>90</v>
      </c>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row>
    <row r="124" spans="2:38" s="2" customFormat="1" ht="11.25">
      <c r="B124" s="37"/>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row>
    <row r="125" spans="2:38" s="2" customFormat="1" ht="5.25" customHeight="1">
      <c r="B125" s="37"/>
      <c r="C125" s="4"/>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row>
    <row r="126" spans="2:39" s="1" customFormat="1" ht="15" customHeight="1">
      <c r="B126" s="23" t="s">
        <v>94</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9"/>
    </row>
    <row r="127" spans="2:39" s="1" customFormat="1" ht="15" customHeight="1">
      <c r="B127" s="40" t="s">
        <v>84</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9"/>
    </row>
    <row r="128" spans="2:38" s="1" customFormat="1" ht="15" customHeight="1">
      <c r="B128" s="211" t="s">
        <v>49</v>
      </c>
      <c r="C128" s="164"/>
      <c r="D128" s="164"/>
      <c r="E128" s="164"/>
      <c r="F128" s="164"/>
      <c r="G128" s="164"/>
      <c r="H128" s="164"/>
      <c r="I128" s="164"/>
      <c r="J128" s="164"/>
      <c r="K128" s="212"/>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row>
    <row r="129" spans="2:38" s="1" customFormat="1" ht="15" customHeight="1">
      <c r="B129" s="88"/>
      <c r="C129" s="89"/>
      <c r="D129" s="89"/>
      <c r="E129" s="89"/>
      <c r="F129" s="89"/>
      <c r="G129" s="89"/>
      <c r="H129" s="89"/>
      <c r="I129" s="89"/>
      <c r="J129" s="89"/>
      <c r="K129" s="213"/>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row>
    <row r="130" spans="2:38" s="1" customFormat="1" ht="15" customHeight="1">
      <c r="B130" s="211" t="s">
        <v>57</v>
      </c>
      <c r="C130" s="164"/>
      <c r="D130" s="164"/>
      <c r="E130" s="164"/>
      <c r="F130" s="164"/>
      <c r="G130" s="164"/>
      <c r="H130" s="164"/>
      <c r="I130" s="164"/>
      <c r="J130" s="164"/>
      <c r="K130" s="212"/>
      <c r="L130" s="333" t="s">
        <v>107</v>
      </c>
      <c r="M130" s="333"/>
      <c r="N130" s="333"/>
      <c r="O130" s="304" t="s">
        <v>51</v>
      </c>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305"/>
    </row>
    <row r="131" spans="2:38" s="1" customFormat="1" ht="15" customHeight="1">
      <c r="B131" s="88"/>
      <c r="C131" s="89"/>
      <c r="D131" s="89"/>
      <c r="E131" s="89"/>
      <c r="F131" s="89"/>
      <c r="G131" s="89"/>
      <c r="H131" s="89"/>
      <c r="I131" s="89"/>
      <c r="J131" s="89"/>
      <c r="K131" s="213"/>
      <c r="L131" s="334"/>
      <c r="M131" s="334"/>
      <c r="N131" s="334"/>
      <c r="O131" s="306"/>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8"/>
    </row>
    <row r="132" s="2" customFormat="1" ht="15" customHeight="1">
      <c r="AL132" s="41"/>
    </row>
    <row r="133" spans="2:39" s="1" customFormat="1" ht="15" customHeight="1">
      <c r="B133" s="40" t="s">
        <v>89</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9"/>
    </row>
    <row r="134" spans="2:38" s="1" customFormat="1" ht="15" customHeight="1">
      <c r="B134" s="211" t="s">
        <v>49</v>
      </c>
      <c r="C134" s="164"/>
      <c r="D134" s="164"/>
      <c r="E134" s="164"/>
      <c r="F134" s="164"/>
      <c r="G134" s="164"/>
      <c r="H134" s="164"/>
      <c r="I134" s="164"/>
      <c r="J134" s="164"/>
      <c r="K134" s="212"/>
      <c r="L134" s="214" t="s">
        <v>85</v>
      </c>
      <c r="M134" s="214"/>
      <c r="N134" s="214"/>
      <c r="O134" s="214"/>
      <c r="P134" s="214"/>
      <c r="Q134" s="214"/>
      <c r="R134" s="214"/>
      <c r="S134" s="214"/>
      <c r="T134" s="214"/>
      <c r="U134" s="214"/>
      <c r="V134" s="214"/>
      <c r="W134" s="214" t="s">
        <v>86</v>
      </c>
      <c r="X134" s="214"/>
      <c r="Y134" s="214"/>
      <c r="Z134" s="214"/>
      <c r="AA134" s="214"/>
      <c r="AB134" s="214"/>
      <c r="AC134" s="214"/>
      <c r="AD134" s="214"/>
      <c r="AE134" s="214"/>
      <c r="AF134" s="214"/>
      <c r="AG134" s="214"/>
      <c r="AH134" s="214" t="s">
        <v>3</v>
      </c>
      <c r="AI134" s="214"/>
      <c r="AJ134" s="214"/>
      <c r="AK134" s="214"/>
      <c r="AL134" s="214"/>
    </row>
    <row r="135" spans="2:38" s="1" customFormat="1" ht="15" customHeight="1">
      <c r="B135" s="88"/>
      <c r="C135" s="89"/>
      <c r="D135" s="89"/>
      <c r="E135" s="89"/>
      <c r="F135" s="89"/>
      <c r="G135" s="89"/>
      <c r="H135" s="89"/>
      <c r="I135" s="89"/>
      <c r="J135" s="89"/>
      <c r="K135" s="213"/>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214"/>
      <c r="AL135" s="214"/>
    </row>
    <row r="136" spans="2:38" s="1" customFormat="1" ht="15" customHeight="1">
      <c r="B136" s="75" t="s">
        <v>88</v>
      </c>
      <c r="C136" s="164"/>
      <c r="D136" s="164"/>
      <c r="E136" s="164"/>
      <c r="F136" s="164"/>
      <c r="G136" s="164"/>
      <c r="H136" s="164"/>
      <c r="I136" s="164"/>
      <c r="J136" s="164"/>
      <c r="K136" s="212"/>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row>
    <row r="137" spans="2:38" s="1" customFormat="1" ht="15" customHeight="1">
      <c r="B137" s="88"/>
      <c r="C137" s="89"/>
      <c r="D137" s="89"/>
      <c r="E137" s="89"/>
      <c r="F137" s="89"/>
      <c r="G137" s="89"/>
      <c r="H137" s="89"/>
      <c r="I137" s="89"/>
      <c r="J137" s="89"/>
      <c r="K137" s="213"/>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row>
    <row r="138" spans="2:38" s="1" customFormat="1" ht="15" customHeight="1">
      <c r="B138" s="202" t="s">
        <v>115</v>
      </c>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row>
    <row r="139" spans="2:38" s="1" customFormat="1" ht="15" customHeight="1">
      <c r="B139" s="20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row>
    <row r="140" spans="2:38" s="1" customFormat="1" ht="15" customHeight="1">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row>
    <row r="141" spans="2:38" s="1" customFormat="1" ht="15" customHeight="1">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row>
    <row r="142" spans="2:38" s="1" customFormat="1" ht="15" customHeight="1">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row>
    <row r="143" s="2" customFormat="1" ht="15" customHeight="1">
      <c r="AL143" s="41"/>
    </row>
    <row r="144" s="2" customFormat="1" ht="15" customHeight="1">
      <c r="B144" s="23" t="s">
        <v>98</v>
      </c>
    </row>
    <row r="145" spans="2:38" s="2" customFormat="1" ht="15" customHeight="1">
      <c r="B145" s="211" t="s">
        <v>4</v>
      </c>
      <c r="C145" s="164"/>
      <c r="D145" s="164"/>
      <c r="E145" s="164"/>
      <c r="F145" s="164"/>
      <c r="G145" s="164"/>
      <c r="H145" s="212"/>
      <c r="I145" s="165" t="s">
        <v>5</v>
      </c>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7"/>
    </row>
    <row r="146" spans="2:38" s="2" customFormat="1" ht="15" customHeight="1">
      <c r="B146" s="88"/>
      <c r="C146" s="89"/>
      <c r="D146" s="89"/>
      <c r="E146" s="89"/>
      <c r="F146" s="89"/>
      <c r="G146" s="89"/>
      <c r="H146" s="213"/>
      <c r="I146" s="165" t="s">
        <v>6</v>
      </c>
      <c r="J146" s="166"/>
      <c r="K146" s="166"/>
      <c r="L146" s="166"/>
      <c r="M146" s="166"/>
      <c r="N146" s="166"/>
      <c r="O146" s="166"/>
      <c r="P146" s="166"/>
      <c r="Q146" s="166"/>
      <c r="R146" s="166"/>
      <c r="S146" s="166"/>
      <c r="T146" s="166"/>
      <c r="U146" s="166"/>
      <c r="V146" s="166"/>
      <c r="W146" s="166"/>
      <c r="X146" s="165" t="s">
        <v>7</v>
      </c>
      <c r="Y146" s="166"/>
      <c r="Z146" s="166"/>
      <c r="AA146" s="166"/>
      <c r="AB146" s="166"/>
      <c r="AC146" s="166"/>
      <c r="AD146" s="166"/>
      <c r="AE146" s="166"/>
      <c r="AF146" s="166"/>
      <c r="AG146" s="166"/>
      <c r="AH146" s="166"/>
      <c r="AI146" s="166"/>
      <c r="AJ146" s="166"/>
      <c r="AK146" s="166"/>
      <c r="AL146" s="167"/>
    </row>
    <row r="147" spans="2:38" s="2" customFormat="1" ht="15" customHeight="1">
      <c r="B147" s="211" t="s">
        <v>8</v>
      </c>
      <c r="C147" s="164"/>
      <c r="D147" s="164"/>
      <c r="E147" s="164"/>
      <c r="F147" s="164"/>
      <c r="G147" s="164"/>
      <c r="H147" s="212"/>
      <c r="I147" s="326" t="s">
        <v>105</v>
      </c>
      <c r="J147" s="327"/>
      <c r="K147" s="327"/>
      <c r="L147" s="327"/>
      <c r="M147" s="327"/>
      <c r="N147" s="327"/>
      <c r="O147" s="327"/>
      <c r="P147" s="327"/>
      <c r="Q147" s="327"/>
      <c r="R147" s="327"/>
      <c r="S147" s="327"/>
      <c r="T147" s="327"/>
      <c r="U147" s="327"/>
      <c r="V147" s="327"/>
      <c r="W147" s="327"/>
      <c r="X147" s="60"/>
      <c r="Y147" s="61"/>
      <c r="Z147" s="61"/>
      <c r="AA147" s="61"/>
      <c r="AB147" s="61"/>
      <c r="AC147" s="61"/>
      <c r="AD147" s="61"/>
      <c r="AE147" s="61"/>
      <c r="AF147" s="61"/>
      <c r="AG147" s="61"/>
      <c r="AH147" s="61"/>
      <c r="AI147" s="61"/>
      <c r="AJ147" s="61"/>
      <c r="AK147" s="61"/>
      <c r="AL147" s="62"/>
    </row>
    <row r="148" spans="2:38" s="2" customFormat="1" ht="15" customHeight="1">
      <c r="B148" s="88"/>
      <c r="C148" s="89"/>
      <c r="D148" s="89"/>
      <c r="E148" s="89"/>
      <c r="F148" s="89"/>
      <c r="G148" s="89"/>
      <c r="H148" s="213"/>
      <c r="I148" s="328"/>
      <c r="J148" s="329"/>
      <c r="K148" s="329"/>
      <c r="L148" s="329"/>
      <c r="M148" s="329"/>
      <c r="N148" s="329"/>
      <c r="O148" s="329"/>
      <c r="P148" s="329"/>
      <c r="Q148" s="329"/>
      <c r="R148" s="329"/>
      <c r="S148" s="329"/>
      <c r="T148" s="329"/>
      <c r="U148" s="329"/>
      <c r="V148" s="329"/>
      <c r="W148" s="329"/>
      <c r="X148" s="63"/>
      <c r="Y148" s="64"/>
      <c r="Z148" s="64"/>
      <c r="AA148" s="64"/>
      <c r="AB148" s="64"/>
      <c r="AC148" s="64"/>
      <c r="AD148" s="64"/>
      <c r="AE148" s="64"/>
      <c r="AF148" s="64"/>
      <c r="AG148" s="64"/>
      <c r="AH148" s="64"/>
      <c r="AI148" s="64"/>
      <c r="AJ148" s="64"/>
      <c r="AK148" s="64"/>
      <c r="AL148" s="65"/>
    </row>
    <row r="149" spans="2:38" s="2" customFormat="1" ht="15" customHeight="1">
      <c r="B149" s="211" t="s">
        <v>9</v>
      </c>
      <c r="C149" s="164"/>
      <c r="D149" s="164"/>
      <c r="E149" s="164"/>
      <c r="F149" s="164"/>
      <c r="G149" s="164"/>
      <c r="H149" s="212"/>
      <c r="I149" s="326" t="s">
        <v>108</v>
      </c>
      <c r="J149" s="327"/>
      <c r="K149" s="327"/>
      <c r="L149" s="327"/>
      <c r="M149" s="327"/>
      <c r="N149" s="327"/>
      <c r="O149" s="327"/>
      <c r="P149" s="327"/>
      <c r="Q149" s="327"/>
      <c r="R149" s="327"/>
      <c r="S149" s="327"/>
      <c r="T149" s="327"/>
      <c r="U149" s="327"/>
      <c r="V149" s="327"/>
      <c r="W149" s="327"/>
      <c r="X149" s="60"/>
      <c r="Y149" s="61"/>
      <c r="Z149" s="61"/>
      <c r="AA149" s="61"/>
      <c r="AB149" s="61"/>
      <c r="AC149" s="61"/>
      <c r="AD149" s="61"/>
      <c r="AE149" s="61"/>
      <c r="AF149" s="61"/>
      <c r="AG149" s="61"/>
      <c r="AH149" s="61"/>
      <c r="AI149" s="61"/>
      <c r="AJ149" s="61"/>
      <c r="AK149" s="61"/>
      <c r="AL149" s="62"/>
    </row>
    <row r="150" spans="2:38" s="2" customFormat="1" ht="15" customHeight="1">
      <c r="B150" s="88"/>
      <c r="C150" s="89"/>
      <c r="D150" s="89"/>
      <c r="E150" s="89"/>
      <c r="F150" s="89"/>
      <c r="G150" s="89"/>
      <c r="H150" s="213"/>
      <c r="I150" s="328"/>
      <c r="J150" s="329"/>
      <c r="K150" s="329"/>
      <c r="L150" s="329"/>
      <c r="M150" s="329"/>
      <c r="N150" s="329"/>
      <c r="O150" s="329"/>
      <c r="P150" s="329"/>
      <c r="Q150" s="329"/>
      <c r="R150" s="329"/>
      <c r="S150" s="329"/>
      <c r="T150" s="329"/>
      <c r="U150" s="329"/>
      <c r="V150" s="329"/>
      <c r="W150" s="329"/>
      <c r="X150" s="63"/>
      <c r="Y150" s="64"/>
      <c r="Z150" s="64"/>
      <c r="AA150" s="64"/>
      <c r="AB150" s="64"/>
      <c r="AC150" s="64"/>
      <c r="AD150" s="64"/>
      <c r="AE150" s="64"/>
      <c r="AF150" s="64"/>
      <c r="AG150" s="64"/>
      <c r="AH150" s="64"/>
      <c r="AI150" s="64"/>
      <c r="AJ150" s="64"/>
      <c r="AK150" s="64"/>
      <c r="AL150" s="65"/>
    </row>
    <row r="151" spans="2:38" s="2" customFormat="1" ht="15" customHeight="1">
      <c r="B151" s="211" t="s">
        <v>15</v>
      </c>
      <c r="C151" s="164"/>
      <c r="D151" s="164"/>
      <c r="E151" s="164"/>
      <c r="F151" s="164"/>
      <c r="G151" s="164"/>
      <c r="H151" s="212"/>
      <c r="I151" s="332">
        <v>1720000</v>
      </c>
      <c r="J151" s="327"/>
      <c r="K151" s="327"/>
      <c r="L151" s="327"/>
      <c r="M151" s="327"/>
      <c r="N151" s="327"/>
      <c r="O151" s="327"/>
      <c r="P151" s="327"/>
      <c r="Q151" s="327"/>
      <c r="R151" s="327"/>
      <c r="S151" s="327"/>
      <c r="T151" s="327"/>
      <c r="U151" s="327"/>
      <c r="V151" s="327"/>
      <c r="W151" s="327"/>
      <c r="X151" s="60"/>
      <c r="Y151" s="61"/>
      <c r="Z151" s="61"/>
      <c r="AA151" s="61"/>
      <c r="AB151" s="61"/>
      <c r="AC151" s="61"/>
      <c r="AD151" s="61"/>
      <c r="AE151" s="61"/>
      <c r="AF151" s="61"/>
      <c r="AG151" s="61"/>
      <c r="AH151" s="61"/>
      <c r="AI151" s="61"/>
      <c r="AJ151" s="61"/>
      <c r="AK151" s="61"/>
      <c r="AL151" s="62"/>
    </row>
    <row r="152" spans="2:38" s="2" customFormat="1" ht="15" customHeight="1">
      <c r="B152" s="88"/>
      <c r="C152" s="89"/>
      <c r="D152" s="89"/>
      <c r="E152" s="89"/>
      <c r="F152" s="89"/>
      <c r="G152" s="89"/>
      <c r="H152" s="213"/>
      <c r="I152" s="328"/>
      <c r="J152" s="329"/>
      <c r="K152" s="329"/>
      <c r="L152" s="329"/>
      <c r="M152" s="329"/>
      <c r="N152" s="329"/>
      <c r="O152" s="329"/>
      <c r="P152" s="329"/>
      <c r="Q152" s="329"/>
      <c r="R152" s="329"/>
      <c r="S152" s="329"/>
      <c r="T152" s="329"/>
      <c r="U152" s="329"/>
      <c r="V152" s="329"/>
      <c r="W152" s="329"/>
      <c r="X152" s="63"/>
      <c r="Y152" s="64"/>
      <c r="Z152" s="64"/>
      <c r="AA152" s="64"/>
      <c r="AB152" s="64"/>
      <c r="AC152" s="64"/>
      <c r="AD152" s="64"/>
      <c r="AE152" s="64"/>
      <c r="AF152" s="64"/>
      <c r="AG152" s="64"/>
      <c r="AH152" s="64"/>
      <c r="AI152" s="64"/>
      <c r="AJ152" s="64"/>
      <c r="AK152" s="64"/>
      <c r="AL152" s="65"/>
    </row>
    <row r="153" spans="2:38" s="2" customFormat="1" ht="15" customHeight="1">
      <c r="B153" s="211" t="s">
        <v>10</v>
      </c>
      <c r="C153" s="164"/>
      <c r="D153" s="164"/>
      <c r="E153" s="164"/>
      <c r="F153" s="164"/>
      <c r="G153" s="164"/>
      <c r="H153" s="212"/>
      <c r="I153" s="326" t="s">
        <v>109</v>
      </c>
      <c r="J153" s="327"/>
      <c r="K153" s="327"/>
      <c r="L153" s="327"/>
      <c r="M153" s="327"/>
      <c r="N153" s="327"/>
      <c r="O153" s="327"/>
      <c r="P153" s="327"/>
      <c r="Q153" s="327"/>
      <c r="R153" s="327"/>
      <c r="S153" s="327"/>
      <c r="T153" s="327"/>
      <c r="U153" s="327"/>
      <c r="V153" s="327"/>
      <c r="W153" s="327"/>
      <c r="X153" s="60"/>
      <c r="Y153" s="61"/>
      <c r="Z153" s="61"/>
      <c r="AA153" s="61"/>
      <c r="AB153" s="61"/>
      <c r="AC153" s="61"/>
      <c r="AD153" s="61"/>
      <c r="AE153" s="61"/>
      <c r="AF153" s="61"/>
      <c r="AG153" s="61"/>
      <c r="AH153" s="61"/>
      <c r="AI153" s="61"/>
      <c r="AJ153" s="61"/>
      <c r="AK153" s="61"/>
      <c r="AL153" s="62"/>
    </row>
    <row r="154" spans="2:38" s="2" customFormat="1" ht="15" customHeight="1">
      <c r="B154" s="88"/>
      <c r="C154" s="89"/>
      <c r="D154" s="89"/>
      <c r="E154" s="89"/>
      <c r="F154" s="89"/>
      <c r="G154" s="89"/>
      <c r="H154" s="213"/>
      <c r="I154" s="328"/>
      <c r="J154" s="329"/>
      <c r="K154" s="329"/>
      <c r="L154" s="329"/>
      <c r="M154" s="329"/>
      <c r="N154" s="329"/>
      <c r="O154" s="329"/>
      <c r="P154" s="329"/>
      <c r="Q154" s="329"/>
      <c r="R154" s="329"/>
      <c r="S154" s="329"/>
      <c r="T154" s="329"/>
      <c r="U154" s="329"/>
      <c r="V154" s="329"/>
      <c r="W154" s="329"/>
      <c r="X154" s="63"/>
      <c r="Y154" s="64"/>
      <c r="Z154" s="64"/>
      <c r="AA154" s="64"/>
      <c r="AB154" s="64"/>
      <c r="AC154" s="64"/>
      <c r="AD154" s="64"/>
      <c r="AE154" s="64"/>
      <c r="AF154" s="64"/>
      <c r="AG154" s="64"/>
      <c r="AH154" s="64"/>
      <c r="AI154" s="64"/>
      <c r="AJ154" s="64"/>
      <c r="AK154" s="64"/>
      <c r="AL154" s="65"/>
    </row>
    <row r="155" spans="2:38" s="2" customFormat="1" ht="15" customHeight="1">
      <c r="B155" s="211" t="s">
        <v>11</v>
      </c>
      <c r="C155" s="164"/>
      <c r="D155" s="164"/>
      <c r="E155" s="164"/>
      <c r="F155" s="164"/>
      <c r="G155" s="164"/>
      <c r="H155" s="212"/>
      <c r="I155" s="318"/>
      <c r="J155" s="319"/>
      <c r="K155" s="319" t="s">
        <v>12</v>
      </c>
      <c r="L155" s="319"/>
      <c r="M155" s="319"/>
      <c r="N155" s="319"/>
      <c r="O155" s="330">
        <v>41609</v>
      </c>
      <c r="P155" s="330"/>
      <c r="Q155" s="330"/>
      <c r="R155" s="330"/>
      <c r="S155" s="330"/>
      <c r="T155" s="330"/>
      <c r="U155" s="52"/>
      <c r="V155" s="52"/>
      <c r="W155" s="52"/>
      <c r="X155" s="211"/>
      <c r="Y155" s="164"/>
      <c r="Z155" s="164" t="s">
        <v>12</v>
      </c>
      <c r="AA155" s="164"/>
      <c r="AB155" s="164"/>
      <c r="AC155" s="164"/>
      <c r="AD155" s="259" t="s">
        <v>22</v>
      </c>
      <c r="AE155" s="259"/>
      <c r="AF155" s="259"/>
      <c r="AG155" s="259"/>
      <c r="AH155" s="259"/>
      <c r="AI155" s="259"/>
      <c r="AJ155" s="42"/>
      <c r="AK155" s="42"/>
      <c r="AL155" s="43"/>
    </row>
    <row r="156" spans="2:38" s="2" customFormat="1" ht="15" customHeight="1">
      <c r="B156" s="88"/>
      <c r="C156" s="89"/>
      <c r="D156" s="89"/>
      <c r="E156" s="89"/>
      <c r="F156" s="89"/>
      <c r="G156" s="89"/>
      <c r="H156" s="213"/>
      <c r="I156" s="320"/>
      <c r="J156" s="321"/>
      <c r="K156" s="321"/>
      <c r="L156" s="321"/>
      <c r="M156" s="321"/>
      <c r="N156" s="321"/>
      <c r="O156" s="331"/>
      <c r="P156" s="331"/>
      <c r="Q156" s="331"/>
      <c r="R156" s="331"/>
      <c r="S156" s="331"/>
      <c r="T156" s="331"/>
      <c r="U156" s="53"/>
      <c r="V156" s="53"/>
      <c r="W156" s="53"/>
      <c r="X156" s="88"/>
      <c r="Y156" s="89"/>
      <c r="Z156" s="89"/>
      <c r="AA156" s="89"/>
      <c r="AB156" s="89"/>
      <c r="AC156" s="89"/>
      <c r="AD156" s="260"/>
      <c r="AE156" s="260"/>
      <c r="AF156" s="260"/>
      <c r="AG156" s="260"/>
      <c r="AH156" s="260"/>
      <c r="AI156" s="260"/>
      <c r="AJ156" s="44"/>
      <c r="AK156" s="44"/>
      <c r="AL156" s="45"/>
    </row>
    <row r="157" spans="2:38" s="2" customFormat="1" ht="15" customHeight="1">
      <c r="B157" s="75" t="s">
        <v>18</v>
      </c>
      <c r="C157" s="76"/>
      <c r="D157" s="76"/>
      <c r="E157" s="76"/>
      <c r="F157" s="76"/>
      <c r="G157" s="76"/>
      <c r="H157" s="77"/>
      <c r="I157" s="318"/>
      <c r="J157" s="319"/>
      <c r="K157" s="54" t="s">
        <v>27</v>
      </c>
      <c r="L157" s="322" t="s">
        <v>19</v>
      </c>
      <c r="M157" s="322"/>
      <c r="N157" s="322"/>
      <c r="O157" s="322"/>
      <c r="P157" s="322"/>
      <c r="Q157" s="322"/>
      <c r="R157" s="322"/>
      <c r="S157" s="322"/>
      <c r="T157" s="322"/>
      <c r="U157" s="322"/>
      <c r="V157" s="322"/>
      <c r="W157" s="323"/>
      <c r="X157" s="261"/>
      <c r="Y157" s="262"/>
      <c r="Z157" s="46" t="s">
        <v>27</v>
      </c>
      <c r="AA157" s="204" t="s">
        <v>19</v>
      </c>
      <c r="AB157" s="204"/>
      <c r="AC157" s="204"/>
      <c r="AD157" s="204"/>
      <c r="AE157" s="204"/>
      <c r="AF157" s="204"/>
      <c r="AG157" s="204"/>
      <c r="AH157" s="204"/>
      <c r="AI157" s="204"/>
      <c r="AJ157" s="204"/>
      <c r="AK157" s="204"/>
      <c r="AL157" s="205"/>
    </row>
    <row r="158" spans="2:38" s="2" customFormat="1" ht="15" customHeight="1">
      <c r="B158" s="81"/>
      <c r="C158" s="82"/>
      <c r="D158" s="82"/>
      <c r="E158" s="82"/>
      <c r="F158" s="82"/>
      <c r="G158" s="82"/>
      <c r="H158" s="83"/>
      <c r="I158" s="320"/>
      <c r="J158" s="321"/>
      <c r="K158" s="55" t="s">
        <v>107</v>
      </c>
      <c r="L158" s="324" t="s">
        <v>20</v>
      </c>
      <c r="M158" s="324"/>
      <c r="N158" s="324"/>
      <c r="O158" s="324"/>
      <c r="P158" s="324"/>
      <c r="Q158" s="324"/>
      <c r="R158" s="324"/>
      <c r="S158" s="324"/>
      <c r="T158" s="324"/>
      <c r="U158" s="324"/>
      <c r="V158" s="324"/>
      <c r="W158" s="325"/>
      <c r="X158" s="263"/>
      <c r="Y158" s="264"/>
      <c r="Z158" s="47" t="s">
        <v>27</v>
      </c>
      <c r="AA158" s="273" t="s">
        <v>20</v>
      </c>
      <c r="AB158" s="273"/>
      <c r="AC158" s="273"/>
      <c r="AD158" s="273"/>
      <c r="AE158" s="273"/>
      <c r="AF158" s="273"/>
      <c r="AG158" s="273"/>
      <c r="AH158" s="273"/>
      <c r="AI158" s="273"/>
      <c r="AJ158" s="273"/>
      <c r="AK158" s="273"/>
      <c r="AL158" s="274"/>
    </row>
    <row r="159" s="2" customFormat="1" ht="15" customHeight="1">
      <c r="B159" s="37" t="s">
        <v>21</v>
      </c>
    </row>
    <row r="160" s="2" customFormat="1" ht="15" customHeight="1">
      <c r="B160" s="37" t="s">
        <v>103</v>
      </c>
    </row>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2" customFormat="1" ht="15" customHeight="1"/>
    <row r="188" s="2" customFormat="1" ht="15" customHeight="1"/>
    <row r="189" s="2" customFormat="1" ht="15" customHeight="1"/>
    <row r="190" s="2" customFormat="1" ht="15" customHeight="1"/>
    <row r="191" s="2" customFormat="1" ht="15" customHeight="1"/>
    <row r="192" s="2" customFormat="1" ht="15" customHeight="1"/>
    <row r="193" s="2" customFormat="1" ht="15" customHeight="1"/>
    <row r="194" s="2" customFormat="1" ht="15" customHeight="1"/>
    <row r="195" s="2" customFormat="1" ht="15" customHeight="1"/>
    <row r="196" s="2" customFormat="1" ht="15" customHeight="1"/>
    <row r="197" s="2" customFormat="1" ht="15" customHeight="1"/>
    <row r="198" s="2" customFormat="1" ht="15" customHeight="1"/>
    <row r="199" s="2" customFormat="1" ht="15" customHeight="1"/>
    <row r="200" s="2" customFormat="1" ht="15" customHeight="1"/>
    <row r="201" s="2" customFormat="1" ht="15" customHeight="1"/>
    <row r="202" s="2" customFormat="1" ht="15" customHeight="1"/>
    <row r="203" s="2" customFormat="1" ht="15" customHeight="1"/>
    <row r="204" s="2" customFormat="1" ht="15" customHeight="1"/>
    <row r="205" s="2" customFormat="1" ht="15" customHeight="1"/>
    <row r="206" s="2" customFormat="1" ht="15" customHeight="1"/>
    <row r="207" s="2" customFormat="1" ht="15" customHeight="1"/>
    <row r="208" s="2" customFormat="1" ht="15" customHeight="1"/>
    <row r="209" s="2" customFormat="1" ht="15" customHeight="1"/>
    <row r="210" s="2" customFormat="1" ht="15" customHeight="1"/>
    <row r="211" s="2" customFormat="1" ht="15" customHeight="1"/>
    <row r="212" s="2" customFormat="1" ht="15" customHeight="1"/>
    <row r="213" s="2" customFormat="1" ht="15" customHeight="1"/>
    <row r="214" s="2" customFormat="1" ht="15" customHeight="1"/>
    <row r="215" s="2" customFormat="1" ht="15" customHeight="1"/>
    <row r="216" s="2" customFormat="1" ht="15" customHeight="1"/>
    <row r="217" s="2" customFormat="1" ht="15" customHeight="1"/>
    <row r="218" s="2" customFormat="1" ht="15" customHeight="1"/>
    <row r="219" s="2" customFormat="1" ht="15" customHeight="1"/>
    <row r="220" s="2" customFormat="1" ht="15" customHeight="1"/>
    <row r="221" s="2" customFormat="1" ht="15" customHeight="1"/>
    <row r="222" s="2" customFormat="1" ht="15" customHeight="1"/>
    <row r="223" s="2" customFormat="1" ht="15" customHeight="1"/>
    <row r="224" s="2" customFormat="1" ht="15" customHeight="1"/>
    <row r="225" s="2" customFormat="1" ht="15" customHeight="1"/>
    <row r="226" s="2" customFormat="1" ht="15" customHeight="1"/>
    <row r="227" s="2" customFormat="1" ht="15" customHeight="1"/>
    <row r="228" s="2" customFormat="1" ht="15" customHeight="1"/>
    <row r="229" s="2" customFormat="1" ht="15" customHeight="1"/>
    <row r="230" s="2" customFormat="1" ht="15" customHeight="1"/>
    <row r="231" s="2" customFormat="1" ht="15" customHeight="1"/>
    <row r="232" s="2" customFormat="1" ht="15" customHeight="1"/>
    <row r="233" s="2" customFormat="1" ht="15" customHeight="1"/>
    <row r="234" s="2" customFormat="1" ht="15" customHeight="1"/>
    <row r="235" s="2" customFormat="1" ht="15" customHeight="1"/>
    <row r="236" s="2" customFormat="1" ht="15" customHeight="1"/>
    <row r="237" s="2" customFormat="1" ht="15" customHeight="1"/>
    <row r="238" s="2" customFormat="1" ht="15" customHeight="1"/>
    <row r="239" s="2" customFormat="1" ht="15" customHeight="1"/>
    <row r="240" s="2" customFormat="1" ht="15" customHeight="1"/>
    <row r="241" s="2" customFormat="1" ht="15" customHeight="1"/>
    <row r="242" s="2" customFormat="1" ht="15" customHeight="1"/>
    <row r="243" s="2" customFormat="1" ht="15" customHeight="1"/>
    <row r="244" s="2" customFormat="1" ht="15" customHeight="1"/>
    <row r="245" s="2" customFormat="1" ht="15" customHeight="1"/>
    <row r="246" s="2" customFormat="1" ht="15" customHeight="1"/>
    <row r="247" s="2" customFormat="1" ht="15" customHeight="1"/>
    <row r="248" s="2" customFormat="1" ht="15" customHeight="1"/>
    <row r="249" s="2" customFormat="1" ht="15" customHeight="1"/>
    <row r="250" s="2" customFormat="1" ht="15" customHeight="1"/>
    <row r="251" s="2" customFormat="1" ht="15" customHeight="1"/>
    <row r="252" s="2" customFormat="1" ht="15" customHeight="1"/>
    <row r="253" s="2" customFormat="1" ht="15" customHeight="1"/>
    <row r="254" s="2" customFormat="1" ht="15" customHeight="1"/>
    <row r="255" s="2" customFormat="1" ht="15" customHeight="1"/>
    <row r="256" s="2" customFormat="1" ht="15" customHeight="1"/>
    <row r="257" s="2" customFormat="1" ht="15" customHeight="1"/>
    <row r="258" s="2" customFormat="1" ht="15" customHeight="1"/>
    <row r="259" s="2" customFormat="1" ht="15" customHeight="1"/>
    <row r="260" s="2" customFormat="1" ht="15" customHeight="1"/>
    <row r="261" s="2" customFormat="1" ht="15" customHeight="1"/>
    <row r="262" s="2" customFormat="1" ht="15" customHeight="1"/>
    <row r="263" s="2" customFormat="1" ht="15" customHeight="1"/>
    <row r="264" s="2" customFormat="1" ht="15" customHeight="1"/>
    <row r="265" s="2" customFormat="1" ht="15" customHeight="1"/>
    <row r="266" s="2" customFormat="1" ht="15" customHeight="1"/>
    <row r="267" s="2" customFormat="1" ht="15" customHeight="1"/>
    <row r="268" s="2" customFormat="1" ht="15" customHeight="1"/>
    <row r="269" s="2" customFormat="1" ht="15" customHeight="1"/>
    <row r="270" s="2" customFormat="1" ht="15" customHeight="1"/>
    <row r="271" s="2" customFormat="1" ht="15" customHeight="1"/>
    <row r="272" s="2" customFormat="1" ht="15" customHeight="1"/>
    <row r="273" s="2" customFormat="1" ht="15" customHeight="1"/>
    <row r="274" s="2" customFormat="1" ht="15" customHeight="1"/>
    <row r="275" s="2" customFormat="1" ht="15" customHeight="1"/>
    <row r="276" s="2" customFormat="1" ht="15" customHeight="1"/>
    <row r="277" s="2" customFormat="1" ht="15" customHeight="1"/>
    <row r="278" s="2" customFormat="1" ht="15" customHeight="1"/>
    <row r="279" s="2" customFormat="1" ht="15" customHeight="1"/>
    <row r="280" s="2" customFormat="1" ht="15" customHeight="1"/>
    <row r="281" s="2" customFormat="1" ht="15" customHeight="1"/>
    <row r="282" s="2" customFormat="1" ht="15" customHeight="1"/>
    <row r="283" s="2" customFormat="1" ht="15" customHeight="1"/>
    <row r="284" s="2" customFormat="1" ht="15" customHeight="1"/>
    <row r="285" s="2" customFormat="1" ht="15" customHeight="1"/>
    <row r="286" s="2" customFormat="1" ht="15" customHeight="1"/>
    <row r="287" s="2" customFormat="1" ht="15" customHeight="1"/>
    <row r="288" s="2" customFormat="1" ht="15" customHeight="1"/>
    <row r="289" s="2" customFormat="1" ht="15" customHeight="1"/>
    <row r="290" s="2" customFormat="1" ht="15" customHeight="1"/>
    <row r="291" s="2" customFormat="1" ht="15" customHeight="1"/>
    <row r="292" s="2" customFormat="1" ht="15" customHeight="1"/>
    <row r="293" s="2" customFormat="1" ht="15" customHeight="1"/>
    <row r="294" s="2" customFormat="1" ht="15" customHeight="1"/>
    <row r="295" s="2" customFormat="1" ht="15" customHeight="1"/>
    <row r="296" s="2" customFormat="1" ht="15" customHeight="1"/>
    <row r="297" s="2" customFormat="1" ht="15" customHeight="1"/>
    <row r="298" s="2" customFormat="1" ht="15" customHeight="1"/>
    <row r="299" s="2" customFormat="1" ht="11.25"/>
    <row r="300" s="2" customFormat="1" ht="11.25"/>
    <row r="301" s="2" customFormat="1" ht="11.25"/>
    <row r="302" s="2" customFormat="1" ht="11.25"/>
    <row r="303" s="2" customFormat="1" ht="11.25"/>
    <row r="304" s="2" customFormat="1" ht="11.25"/>
    <row r="305" s="2" customFormat="1" ht="11.25"/>
    <row r="306" s="2" customFormat="1" ht="11.25"/>
    <row r="307" s="2" customFormat="1" ht="11.25"/>
    <row r="308" s="2" customFormat="1" ht="11.25"/>
    <row r="309" s="2" customFormat="1" ht="11.25"/>
    <row r="310" s="2" customFormat="1" ht="11.25"/>
    <row r="311" s="2" customFormat="1" ht="11.25"/>
    <row r="312" s="2" customFormat="1" ht="11.25"/>
    <row r="313" s="2" customFormat="1" ht="11.25"/>
    <row r="314" s="2" customFormat="1" ht="11.25"/>
    <row r="315" s="2" customFormat="1" ht="11.25"/>
    <row r="316" s="2" customFormat="1" ht="11.25"/>
    <row r="317" s="2" customFormat="1" ht="11.25"/>
    <row r="318" s="2" customFormat="1" ht="11.25"/>
    <row r="319" s="2" customFormat="1" ht="11.25"/>
    <row r="320" s="2" customFormat="1" ht="11.25"/>
    <row r="321" s="2" customFormat="1" ht="11.25"/>
    <row r="322" s="2" customFormat="1" ht="11.25"/>
    <row r="323" s="2" customFormat="1" ht="11.25"/>
    <row r="324" s="2" customFormat="1" ht="11.25"/>
    <row r="325" s="2" customFormat="1" ht="11.25"/>
    <row r="326" s="2" customFormat="1" ht="11.25"/>
    <row r="327" s="2" customFormat="1" ht="11.25"/>
    <row r="328" s="2" customFormat="1" ht="11.25"/>
    <row r="329" s="2" customFormat="1" ht="11.25"/>
    <row r="330" s="2" customFormat="1" ht="11.25"/>
    <row r="331" s="2" customFormat="1" ht="11.25"/>
    <row r="332" s="2" customFormat="1" ht="11.25"/>
    <row r="333" s="2" customFormat="1" ht="11.25"/>
    <row r="334" s="2" customFormat="1" ht="11.25"/>
    <row r="335" s="2" customFormat="1" ht="11.25"/>
    <row r="336" s="2" customFormat="1" ht="11.25"/>
    <row r="337" s="2" customFormat="1" ht="11.25"/>
    <row r="338" s="2" customFormat="1" ht="11.25"/>
    <row r="339" s="2" customFormat="1" ht="11.25"/>
    <row r="340" s="2" customFormat="1" ht="11.25"/>
    <row r="341" s="2" customFormat="1" ht="11.25"/>
    <row r="342" s="2" customFormat="1" ht="11.25"/>
    <row r="343" s="2" customFormat="1" ht="11.25"/>
    <row r="344" s="2" customFormat="1" ht="11.25"/>
    <row r="345" s="2" customFormat="1" ht="11.25"/>
    <row r="346" s="2" customFormat="1" ht="11.25"/>
    <row r="347" s="2" customFormat="1" ht="11.25"/>
    <row r="348" s="2" customFormat="1" ht="11.25"/>
    <row r="349" s="2" customFormat="1" ht="11.25"/>
    <row r="350" s="2" customFormat="1" ht="11.25"/>
    <row r="351" s="2" customFormat="1" ht="11.25"/>
    <row r="352" s="2" customFormat="1" ht="11.25"/>
    <row r="353" s="2" customFormat="1" ht="11.25"/>
    <row r="354" s="2" customFormat="1" ht="11.25"/>
    <row r="355" s="2" customFormat="1" ht="11.25"/>
    <row r="356" s="2" customFormat="1" ht="11.25"/>
    <row r="357" s="2" customFormat="1" ht="11.25"/>
    <row r="358" s="2" customFormat="1" ht="11.25"/>
    <row r="359" s="2" customFormat="1" ht="11.25"/>
    <row r="360" s="2" customFormat="1" ht="11.25"/>
    <row r="361" s="2" customFormat="1" ht="11.25"/>
    <row r="362" s="2" customFormat="1" ht="11.25"/>
    <row r="363" s="2" customFormat="1" ht="11.25"/>
    <row r="364" s="2" customFormat="1" ht="11.25"/>
    <row r="365" s="2" customFormat="1" ht="11.25"/>
    <row r="366" s="2" customFormat="1" ht="11.25"/>
    <row r="367" s="2" customFormat="1" ht="11.25"/>
    <row r="368" s="2" customFormat="1" ht="11.25"/>
    <row r="369" s="2" customFormat="1" ht="11.25"/>
    <row r="370" s="2" customFormat="1" ht="11.25"/>
    <row r="371" s="2" customFormat="1" ht="11.25"/>
    <row r="372" s="2" customFormat="1" ht="11.25"/>
    <row r="373" s="2" customFormat="1" ht="11.25"/>
    <row r="374" s="2" customFormat="1" ht="11.25"/>
    <row r="375" s="2" customFormat="1" ht="11.25"/>
    <row r="376" s="2" customFormat="1" ht="11.25"/>
    <row r="377" s="2" customFormat="1" ht="11.25"/>
    <row r="378" s="2" customFormat="1" ht="11.25"/>
    <row r="379" s="2" customFormat="1" ht="11.25"/>
    <row r="380" s="2" customFormat="1" ht="11.25"/>
    <row r="381" s="2" customFormat="1" ht="11.25"/>
    <row r="382" s="2" customFormat="1" ht="11.25"/>
    <row r="383" s="2" customFormat="1" ht="11.25"/>
    <row r="384" s="2" customFormat="1" ht="11.25"/>
    <row r="385" s="2" customFormat="1" ht="11.25"/>
    <row r="386" s="2" customFormat="1" ht="11.25"/>
    <row r="387" s="2" customFormat="1" ht="11.25"/>
    <row r="388" s="2" customFormat="1" ht="11.25"/>
    <row r="389" s="2" customFormat="1" ht="11.25"/>
    <row r="390" s="2" customFormat="1" ht="11.25"/>
    <row r="391" s="2" customFormat="1" ht="11.25"/>
    <row r="392" s="2" customFormat="1" ht="11.25"/>
    <row r="393" s="2" customFormat="1" ht="11.25"/>
    <row r="394" s="2" customFormat="1" ht="11.25"/>
    <row r="395" s="2" customFormat="1" ht="11.25"/>
    <row r="396" s="2" customFormat="1" ht="11.25"/>
    <row r="397" s="2" customFormat="1" ht="11.25"/>
    <row r="398" s="2" customFormat="1" ht="11.25"/>
    <row r="399" s="2" customFormat="1" ht="11.25"/>
  </sheetData>
  <sheetProtection formatCells="0" formatColumns="0" formatRows="0" insertColumns="0" insertRows="0" insertHyperlinks="0" deleteColumns="0" deleteRows="0" selectLockedCells="1" sort="0" autoFilter="0" pivotTables="0"/>
  <mergeCells count="432">
    <mergeCell ref="B2:AL2"/>
    <mergeCell ref="B4:C5"/>
    <mergeCell ref="D4:M5"/>
    <mergeCell ref="N4:AB5"/>
    <mergeCell ref="AC4:AL5"/>
    <mergeCell ref="B6:C7"/>
    <mergeCell ref="D6:M7"/>
    <mergeCell ref="N6:AB7"/>
    <mergeCell ref="AC6:AL7"/>
    <mergeCell ref="I28:N29"/>
    <mergeCell ref="O28:Q29"/>
    <mergeCell ref="T28:Y29"/>
    <mergeCell ref="Z28:AE29"/>
    <mergeCell ref="C11:D12"/>
    <mergeCell ref="E11:AB12"/>
    <mergeCell ref="C16:R23"/>
    <mergeCell ref="T16:AL23"/>
    <mergeCell ref="C24:N25"/>
    <mergeCell ref="T24:AE25"/>
    <mergeCell ref="V37:AL38"/>
    <mergeCell ref="C38:R39"/>
    <mergeCell ref="T39:U40"/>
    <mergeCell ref="V39:AL40"/>
    <mergeCell ref="C26:G27"/>
    <mergeCell ref="H26:L27"/>
    <mergeCell ref="M26:Q27"/>
    <mergeCell ref="T26:X27"/>
    <mergeCell ref="Y26:AC27"/>
    <mergeCell ref="C28:H29"/>
    <mergeCell ref="AF28:AH29"/>
    <mergeCell ref="B33:R33"/>
    <mergeCell ref="T33:AL34"/>
    <mergeCell ref="C34:D35"/>
    <mergeCell ref="E34:R35"/>
    <mergeCell ref="T35:U36"/>
    <mergeCell ref="V35:AL36"/>
    <mergeCell ref="C36:D37"/>
    <mergeCell ref="E36:R37"/>
    <mergeCell ref="T37:U38"/>
    <mergeCell ref="B45:C46"/>
    <mergeCell ref="D45:P46"/>
    <mergeCell ref="Q45:T46"/>
    <mergeCell ref="U45:X46"/>
    <mergeCell ref="Y45:AB46"/>
    <mergeCell ref="AC45:AL46"/>
    <mergeCell ref="B47:C48"/>
    <mergeCell ref="D47:P48"/>
    <mergeCell ref="Q47:T48"/>
    <mergeCell ref="U47:X48"/>
    <mergeCell ref="Y47:AB48"/>
    <mergeCell ref="AC47:AL48"/>
    <mergeCell ref="B43:C44"/>
    <mergeCell ref="D43:P44"/>
    <mergeCell ref="Q43:T44"/>
    <mergeCell ref="U43:X44"/>
    <mergeCell ref="Y43:AB44"/>
    <mergeCell ref="AC43:AL44"/>
    <mergeCell ref="B49:C50"/>
    <mergeCell ref="D49:P50"/>
    <mergeCell ref="Q49:T50"/>
    <mergeCell ref="U49:X50"/>
    <mergeCell ref="Y49:AB50"/>
    <mergeCell ref="AC49:AL50"/>
    <mergeCell ref="B51:C52"/>
    <mergeCell ref="D51:P52"/>
    <mergeCell ref="Q51:T52"/>
    <mergeCell ref="U51:X52"/>
    <mergeCell ref="Y51:AB52"/>
    <mergeCell ref="AC51:AL52"/>
    <mergeCell ref="B53:C54"/>
    <mergeCell ref="D53:P54"/>
    <mergeCell ref="Q53:T54"/>
    <mergeCell ref="U53:X54"/>
    <mergeCell ref="Y53:AB54"/>
    <mergeCell ref="AC53:AL54"/>
    <mergeCell ref="B55:C56"/>
    <mergeCell ref="D55:P56"/>
    <mergeCell ref="Q55:T56"/>
    <mergeCell ref="U55:X56"/>
    <mergeCell ref="Y55:AB56"/>
    <mergeCell ref="AC55:AL56"/>
    <mergeCell ref="B57:C58"/>
    <mergeCell ref="D57:P58"/>
    <mergeCell ref="Q57:T58"/>
    <mergeCell ref="U57:X58"/>
    <mergeCell ref="Y57:AB58"/>
    <mergeCell ref="AC57:AL58"/>
    <mergeCell ref="B59:C60"/>
    <mergeCell ref="D59:P60"/>
    <mergeCell ref="Q59:T60"/>
    <mergeCell ref="U59:X60"/>
    <mergeCell ref="Y59:AB60"/>
    <mergeCell ref="AC59:AL60"/>
    <mergeCell ref="B61:C62"/>
    <mergeCell ref="D61:P62"/>
    <mergeCell ref="Q61:T62"/>
    <mergeCell ref="U61:X62"/>
    <mergeCell ref="Y61:AB62"/>
    <mergeCell ref="AC61:AL62"/>
    <mergeCell ref="B63:C64"/>
    <mergeCell ref="D63:P64"/>
    <mergeCell ref="Q63:T64"/>
    <mergeCell ref="U63:X64"/>
    <mergeCell ref="Y63:AB64"/>
    <mergeCell ref="AC63:AL64"/>
    <mergeCell ref="B66:C69"/>
    <mergeCell ref="D66:G66"/>
    <mergeCell ref="H66:AB66"/>
    <mergeCell ref="AC66:AE68"/>
    <mergeCell ref="AF66:AI68"/>
    <mergeCell ref="AJ66:AL69"/>
    <mergeCell ref="D67:G68"/>
    <mergeCell ref="H67:J68"/>
    <mergeCell ref="K67:M68"/>
    <mergeCell ref="N67:Y67"/>
    <mergeCell ref="Z67:AB69"/>
    <mergeCell ref="N68:P69"/>
    <mergeCell ref="Q68:S69"/>
    <mergeCell ref="T68:V69"/>
    <mergeCell ref="W68:Y69"/>
    <mergeCell ref="D69:G69"/>
    <mergeCell ref="H69:J69"/>
    <mergeCell ref="K69:M69"/>
    <mergeCell ref="AC69:AE69"/>
    <mergeCell ref="AF69:AI69"/>
    <mergeCell ref="B70:C71"/>
    <mergeCell ref="D70:G71"/>
    <mergeCell ref="H70:J71"/>
    <mergeCell ref="K70:M71"/>
    <mergeCell ref="N70:P71"/>
    <mergeCell ref="Q70:S71"/>
    <mergeCell ref="T70:V71"/>
    <mergeCell ref="W70:Y71"/>
    <mergeCell ref="Z70:AB71"/>
    <mergeCell ref="AC70:AE71"/>
    <mergeCell ref="AF70:AI71"/>
    <mergeCell ref="AJ70:AL71"/>
    <mergeCell ref="B72:C73"/>
    <mergeCell ref="D72:G73"/>
    <mergeCell ref="H72:J73"/>
    <mergeCell ref="K72:M73"/>
    <mergeCell ref="N72:P73"/>
    <mergeCell ref="Q72:S73"/>
    <mergeCell ref="T72:V73"/>
    <mergeCell ref="W72:Y73"/>
    <mergeCell ref="Z72:AB73"/>
    <mergeCell ref="AC72:AE73"/>
    <mergeCell ref="AF72:AI73"/>
    <mergeCell ref="AJ72:AL73"/>
    <mergeCell ref="B74:C75"/>
    <mergeCell ref="D74:G75"/>
    <mergeCell ref="H74:J75"/>
    <mergeCell ref="K74:M75"/>
    <mergeCell ref="N74:P75"/>
    <mergeCell ref="Q74:S75"/>
    <mergeCell ref="T74:V75"/>
    <mergeCell ref="W74:Y75"/>
    <mergeCell ref="Z74:AB75"/>
    <mergeCell ref="AC74:AE75"/>
    <mergeCell ref="AF74:AI75"/>
    <mergeCell ref="AJ74:AL75"/>
    <mergeCell ref="B76:C77"/>
    <mergeCell ref="D76:G77"/>
    <mergeCell ref="H76:J77"/>
    <mergeCell ref="K76:M77"/>
    <mergeCell ref="N76:P77"/>
    <mergeCell ref="Q76:S77"/>
    <mergeCell ref="T76:V77"/>
    <mergeCell ref="W76:Y77"/>
    <mergeCell ref="Z76:AB77"/>
    <mergeCell ref="AC76:AE77"/>
    <mergeCell ref="AF76:AI77"/>
    <mergeCell ref="AJ76:AL77"/>
    <mergeCell ref="B78:C79"/>
    <mergeCell ref="D78:G79"/>
    <mergeCell ref="H78:J79"/>
    <mergeCell ref="K78:M79"/>
    <mergeCell ref="N78:P79"/>
    <mergeCell ref="Q78:S79"/>
    <mergeCell ref="T78:V79"/>
    <mergeCell ref="W78:Y79"/>
    <mergeCell ref="Z78:AB79"/>
    <mergeCell ref="AC78:AE79"/>
    <mergeCell ref="AF78:AI79"/>
    <mergeCell ref="AJ78:AL79"/>
    <mergeCell ref="B80:C81"/>
    <mergeCell ref="D80:G81"/>
    <mergeCell ref="H80:J81"/>
    <mergeCell ref="K80:M81"/>
    <mergeCell ref="N80:P81"/>
    <mergeCell ref="Q80:S81"/>
    <mergeCell ref="T80:V81"/>
    <mergeCell ref="W80:Y81"/>
    <mergeCell ref="Z80:AB81"/>
    <mergeCell ref="AC80:AE81"/>
    <mergeCell ref="AF80:AI81"/>
    <mergeCell ref="AJ80:AL81"/>
    <mergeCell ref="B82:C83"/>
    <mergeCell ref="D82:G83"/>
    <mergeCell ref="H82:J83"/>
    <mergeCell ref="K82:M83"/>
    <mergeCell ref="N82:P83"/>
    <mergeCell ref="Q82:S83"/>
    <mergeCell ref="T82:V83"/>
    <mergeCell ref="W82:Y83"/>
    <mergeCell ref="Z82:AB83"/>
    <mergeCell ref="AC82:AE83"/>
    <mergeCell ref="AF82:AI83"/>
    <mergeCell ref="AJ82:AL83"/>
    <mergeCell ref="B84:C85"/>
    <mergeCell ref="D84:G85"/>
    <mergeCell ref="H84:J85"/>
    <mergeCell ref="K84:M85"/>
    <mergeCell ref="N84:P85"/>
    <mergeCell ref="Q84:S85"/>
    <mergeCell ref="T84:V85"/>
    <mergeCell ref="W84:Y85"/>
    <mergeCell ref="Z84:AB85"/>
    <mergeCell ref="AC84:AE85"/>
    <mergeCell ref="AF84:AI85"/>
    <mergeCell ref="AJ84:AL85"/>
    <mergeCell ref="B86:C87"/>
    <mergeCell ref="D86:G87"/>
    <mergeCell ref="H86:J87"/>
    <mergeCell ref="K86:M87"/>
    <mergeCell ref="N86:P87"/>
    <mergeCell ref="Q86:S87"/>
    <mergeCell ref="T86:V87"/>
    <mergeCell ref="W86:Y87"/>
    <mergeCell ref="Z86:AB87"/>
    <mergeCell ref="AC86:AE87"/>
    <mergeCell ref="AF86:AI87"/>
    <mergeCell ref="AJ86:AL87"/>
    <mergeCell ref="B88:C89"/>
    <mergeCell ref="D88:G89"/>
    <mergeCell ref="H88:J89"/>
    <mergeCell ref="K88:M89"/>
    <mergeCell ref="N88:P89"/>
    <mergeCell ref="Q88:S89"/>
    <mergeCell ref="T88:V89"/>
    <mergeCell ref="W88:Y89"/>
    <mergeCell ref="Z88:AB89"/>
    <mergeCell ref="AC88:AE89"/>
    <mergeCell ref="AF88:AI89"/>
    <mergeCell ref="AJ88:AL89"/>
    <mergeCell ref="B90:C91"/>
    <mergeCell ref="D90:G91"/>
    <mergeCell ref="H90:J91"/>
    <mergeCell ref="K90:M91"/>
    <mergeCell ref="N90:P91"/>
    <mergeCell ref="Q90:S91"/>
    <mergeCell ref="T90:V91"/>
    <mergeCell ref="W90:Y91"/>
    <mergeCell ref="Z90:AB91"/>
    <mergeCell ref="AC90:AE91"/>
    <mergeCell ref="AF90:AI91"/>
    <mergeCell ref="AJ90:AL91"/>
    <mergeCell ref="B93:C96"/>
    <mergeCell ref="D93:X94"/>
    <mergeCell ref="Y93:AF96"/>
    <mergeCell ref="AG93:AL96"/>
    <mergeCell ref="D95:G96"/>
    <mergeCell ref="H95:X95"/>
    <mergeCell ref="H96:T96"/>
    <mergeCell ref="U96:X96"/>
    <mergeCell ref="B97:C98"/>
    <mergeCell ref="D97:D98"/>
    <mergeCell ref="E97:G98"/>
    <mergeCell ref="H97:T98"/>
    <mergeCell ref="U97:V98"/>
    <mergeCell ref="W97:X98"/>
    <mergeCell ref="Y97:Y98"/>
    <mergeCell ref="Z97:AB98"/>
    <mergeCell ref="AC97:AC98"/>
    <mergeCell ref="AD97:AF98"/>
    <mergeCell ref="AG97:AL97"/>
    <mergeCell ref="AG98:AL98"/>
    <mergeCell ref="B99:C100"/>
    <mergeCell ref="D99:D100"/>
    <mergeCell ref="E99:G100"/>
    <mergeCell ref="H99:T100"/>
    <mergeCell ref="U99:V100"/>
    <mergeCell ref="W99:X100"/>
    <mergeCell ref="Y99:Y100"/>
    <mergeCell ref="Z99:AB100"/>
    <mergeCell ref="AC99:AC100"/>
    <mergeCell ref="AD99:AF100"/>
    <mergeCell ref="AG99:AL99"/>
    <mergeCell ref="AG100:AL100"/>
    <mergeCell ref="B101:C102"/>
    <mergeCell ref="D101:D102"/>
    <mergeCell ref="E101:G102"/>
    <mergeCell ref="H101:T102"/>
    <mergeCell ref="U101:V102"/>
    <mergeCell ref="W101:X102"/>
    <mergeCell ref="Y101:Y102"/>
    <mergeCell ref="Z101:AB102"/>
    <mergeCell ref="AC101:AC102"/>
    <mergeCell ref="AD101:AF102"/>
    <mergeCell ref="AG101:AL101"/>
    <mergeCell ref="AG102:AL102"/>
    <mergeCell ref="B103:C104"/>
    <mergeCell ref="D103:D104"/>
    <mergeCell ref="E103:G104"/>
    <mergeCell ref="H103:T104"/>
    <mergeCell ref="U103:V104"/>
    <mergeCell ref="W103:X104"/>
    <mergeCell ref="Y103:Y104"/>
    <mergeCell ref="Z103:AB104"/>
    <mergeCell ref="AC103:AC104"/>
    <mergeCell ref="AD103:AF104"/>
    <mergeCell ref="AG103:AL103"/>
    <mergeCell ref="AG104:AL104"/>
    <mergeCell ref="B105:C106"/>
    <mergeCell ref="D105:D106"/>
    <mergeCell ref="E105:G106"/>
    <mergeCell ref="H105:T106"/>
    <mergeCell ref="U105:V106"/>
    <mergeCell ref="W105:X106"/>
    <mergeCell ref="Y105:Y106"/>
    <mergeCell ref="Z105:AB106"/>
    <mergeCell ref="AC105:AC106"/>
    <mergeCell ref="AD105:AF106"/>
    <mergeCell ref="AG105:AL105"/>
    <mergeCell ref="AG106:AL106"/>
    <mergeCell ref="B107:C108"/>
    <mergeCell ref="D107:D108"/>
    <mergeCell ref="E107:G108"/>
    <mergeCell ref="H107:T108"/>
    <mergeCell ref="U107:V108"/>
    <mergeCell ref="W107:X108"/>
    <mergeCell ref="Y107:Y108"/>
    <mergeCell ref="Z107:AB108"/>
    <mergeCell ref="AC107:AC108"/>
    <mergeCell ref="AD107:AF108"/>
    <mergeCell ref="AG107:AL107"/>
    <mergeCell ref="AG108:AL108"/>
    <mergeCell ref="B109:C110"/>
    <mergeCell ref="D109:D110"/>
    <mergeCell ref="E109:G110"/>
    <mergeCell ref="H109:T110"/>
    <mergeCell ref="U109:V110"/>
    <mergeCell ref="W109:X110"/>
    <mergeCell ref="Y109:Y110"/>
    <mergeCell ref="Z109:AB110"/>
    <mergeCell ref="AC109:AC110"/>
    <mergeCell ref="AD109:AF110"/>
    <mergeCell ref="AG109:AL109"/>
    <mergeCell ref="AG110:AL110"/>
    <mergeCell ref="B111:C112"/>
    <mergeCell ref="D111:D112"/>
    <mergeCell ref="E111:G112"/>
    <mergeCell ref="H111:T112"/>
    <mergeCell ref="U111:V112"/>
    <mergeCell ref="W111:X112"/>
    <mergeCell ref="Y111:Y112"/>
    <mergeCell ref="Z111:AB112"/>
    <mergeCell ref="AC111:AC112"/>
    <mergeCell ref="AD111:AF112"/>
    <mergeCell ref="AG111:AL111"/>
    <mergeCell ref="AG112:AL112"/>
    <mergeCell ref="B113:C114"/>
    <mergeCell ref="D113:D114"/>
    <mergeCell ref="E113:G114"/>
    <mergeCell ref="H113:T114"/>
    <mergeCell ref="U113:V114"/>
    <mergeCell ref="W113:X114"/>
    <mergeCell ref="Y113:Y114"/>
    <mergeCell ref="Z113:AB114"/>
    <mergeCell ref="AC113:AC114"/>
    <mergeCell ref="AD113:AF114"/>
    <mergeCell ref="AG113:AL113"/>
    <mergeCell ref="AG114:AL114"/>
    <mergeCell ref="B115:C116"/>
    <mergeCell ref="D115:D116"/>
    <mergeCell ref="E115:G116"/>
    <mergeCell ref="H115:T116"/>
    <mergeCell ref="U115:V116"/>
    <mergeCell ref="W115:X116"/>
    <mergeCell ref="Y115:Y116"/>
    <mergeCell ref="Z115:AB116"/>
    <mergeCell ref="AC115:AC116"/>
    <mergeCell ref="AD115:AF116"/>
    <mergeCell ref="AG115:AL115"/>
    <mergeCell ref="AG116:AL116"/>
    <mergeCell ref="C118:AL120"/>
    <mergeCell ref="C121:AL122"/>
    <mergeCell ref="C123:AL124"/>
    <mergeCell ref="B128:K129"/>
    <mergeCell ref="L128:AL129"/>
    <mergeCell ref="B130:K131"/>
    <mergeCell ref="L130:N131"/>
    <mergeCell ref="O130:AL131"/>
    <mergeCell ref="B134:K135"/>
    <mergeCell ref="L134:V135"/>
    <mergeCell ref="W134:AG135"/>
    <mergeCell ref="AH134:AL135"/>
    <mergeCell ref="B136:K137"/>
    <mergeCell ref="L136:V137"/>
    <mergeCell ref="W136:AG137"/>
    <mergeCell ref="AH136:AL137"/>
    <mergeCell ref="B138:AL142"/>
    <mergeCell ref="B145:H146"/>
    <mergeCell ref="I145:AL145"/>
    <mergeCell ref="I146:W146"/>
    <mergeCell ref="X146:AL146"/>
    <mergeCell ref="B147:H148"/>
    <mergeCell ref="I147:W148"/>
    <mergeCell ref="X147:AL148"/>
    <mergeCell ref="B149:H150"/>
    <mergeCell ref="I149:W150"/>
    <mergeCell ref="X149:AL150"/>
    <mergeCell ref="B151:H152"/>
    <mergeCell ref="I151:W152"/>
    <mergeCell ref="X151:AL152"/>
    <mergeCell ref="B153:H154"/>
    <mergeCell ref="I153:W154"/>
    <mergeCell ref="X153:AL154"/>
    <mergeCell ref="B155:H156"/>
    <mergeCell ref="I155:J156"/>
    <mergeCell ref="K155:N156"/>
    <mergeCell ref="O155:T156"/>
    <mergeCell ref="X155:Y156"/>
    <mergeCell ref="Z155:AC156"/>
    <mergeCell ref="AD155:AI156"/>
    <mergeCell ref="B157:H158"/>
    <mergeCell ref="I157:J158"/>
    <mergeCell ref="L157:W157"/>
    <mergeCell ref="X157:Y158"/>
    <mergeCell ref="AA157:AL157"/>
    <mergeCell ref="L158:W158"/>
    <mergeCell ref="AA158:AL158"/>
  </mergeCells>
  <printOptions horizontalCentered="1"/>
  <pageMargins left="0.3937007874015748" right="0.3937007874015748" top="0.3937007874015748" bottom="0.1968503937007874" header="0.5118110236220472" footer="0.5118110236220472"/>
  <pageSetup horizontalDpi="600" verticalDpi="600" orientation="portrait" paperSize="9" scale="94" r:id="rId4"/>
  <rowBreaks count="1" manualBreakCount="1">
    <brk id="92" min="1"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南砺市</cp:lastModifiedBy>
  <cp:lastPrinted>2013-06-14T00:47:28Z</cp:lastPrinted>
  <dcterms:created xsi:type="dcterms:W3CDTF">2009-06-23T08:36:54Z</dcterms:created>
  <dcterms:modified xsi:type="dcterms:W3CDTF">2013-10-22T02:54:14Z</dcterms:modified>
  <cp:category/>
  <cp:version/>
  <cp:contentType/>
  <cp:contentStatus/>
</cp:coreProperties>
</file>